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ras\расходы\Бюджет 2026-2028\ПРОЕКТ БЮДЖЕТА на 2026-2028\для ЗС\паспорта ГП\"/>
    </mc:Choice>
  </mc:AlternateContent>
  <bookViews>
    <workbookView xWindow="600" yWindow="525" windowWidth="25575" windowHeight="1017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K116" i="1" l="1"/>
  <c r="AD99" i="1" l="1"/>
  <c r="AD98" i="1"/>
  <c r="AD97" i="1"/>
  <c r="AD96" i="1"/>
  <c r="AD95" i="1"/>
  <c r="AD94" i="1"/>
  <c r="AD93" i="1"/>
  <c r="AD92" i="1"/>
  <c r="K91" i="1"/>
  <c r="AD91" i="1" s="1"/>
  <c r="K100" i="1"/>
  <c r="AD101" i="1"/>
  <c r="AD102" i="1"/>
  <c r="AD103" i="1"/>
  <c r="AD104" i="1"/>
  <c r="AD105" i="1"/>
  <c r="AD106" i="1"/>
  <c r="AD107" i="1"/>
  <c r="AD100" i="1" l="1"/>
  <c r="K82" i="1"/>
  <c r="T85" i="1"/>
  <c r="O85" i="1"/>
  <c r="K85" i="1"/>
  <c r="AD108" i="1" l="1"/>
  <c r="AD84" i="1"/>
  <c r="AD85" i="1"/>
  <c r="AD86" i="1"/>
  <c r="AD87" i="1"/>
  <c r="AD89" i="1"/>
  <c r="AD90" i="1"/>
  <c r="AD110" i="1"/>
  <c r="AD111" i="1"/>
  <c r="AD112" i="1"/>
  <c r="AD113" i="1"/>
  <c r="AD114" i="1"/>
  <c r="AD115" i="1"/>
  <c r="AD116" i="1"/>
  <c r="AD117" i="1"/>
  <c r="AD119" i="1"/>
  <c r="AD120" i="1"/>
  <c r="AD121" i="1"/>
  <c r="AD122" i="1"/>
  <c r="AD123" i="1"/>
  <c r="AD124" i="1"/>
  <c r="AD125" i="1"/>
  <c r="AD126" i="1"/>
  <c r="AD128" i="1"/>
  <c r="AD129" i="1"/>
  <c r="AD130" i="1"/>
  <c r="AD131" i="1"/>
  <c r="AD132" i="1"/>
  <c r="AD133" i="1"/>
  <c r="AD134" i="1"/>
  <c r="AD135" i="1"/>
  <c r="AD137" i="1"/>
  <c r="AD138" i="1"/>
  <c r="AD139" i="1"/>
  <c r="AD140" i="1"/>
  <c r="AD141" i="1"/>
  <c r="AD142" i="1"/>
  <c r="AD144" i="1"/>
  <c r="AD146" i="1"/>
  <c r="AD147" i="1"/>
  <c r="AD148" i="1"/>
  <c r="AD149" i="1"/>
  <c r="AD150" i="1"/>
  <c r="AD151" i="1"/>
  <c r="AD152" i="1"/>
  <c r="AD153" i="1"/>
  <c r="AD155" i="1"/>
  <c r="AD156" i="1"/>
  <c r="AD157" i="1"/>
  <c r="AD158" i="1"/>
  <c r="AD159" i="1"/>
  <c r="AD160" i="1"/>
  <c r="AD161" i="1"/>
  <c r="AD162" i="1"/>
  <c r="AD83" i="1"/>
  <c r="T82" i="1"/>
  <c r="O82" i="1"/>
  <c r="O81" i="1" s="1"/>
  <c r="T88" i="1"/>
  <c r="O88" i="1"/>
  <c r="K88" i="1"/>
  <c r="T143" i="1"/>
  <c r="O143" i="1"/>
  <c r="K143" i="1"/>
  <c r="K109" i="1"/>
  <c r="AD109" i="1" s="1"/>
  <c r="T118" i="1"/>
  <c r="O118" i="1"/>
  <c r="K118" i="1"/>
  <c r="T127" i="1"/>
  <c r="O127" i="1"/>
  <c r="K127" i="1"/>
  <c r="K136" i="1"/>
  <c r="O136" i="1"/>
  <c r="T136" i="1"/>
  <c r="K145" i="1"/>
  <c r="O145" i="1"/>
  <c r="T145" i="1"/>
  <c r="T154" i="1"/>
  <c r="O154" i="1"/>
  <c r="K154" i="1"/>
  <c r="K81" i="1"/>
  <c r="AD118" i="1" l="1"/>
  <c r="AD136" i="1"/>
  <c r="AD143" i="1"/>
  <c r="AD145" i="1"/>
  <c r="AD154" i="1"/>
  <c r="AD127" i="1"/>
  <c r="AD82" i="1"/>
  <c r="T81" i="1"/>
  <c r="AD81" i="1" s="1"/>
  <c r="AD88" i="1"/>
</calcChain>
</file>

<file path=xl/sharedStrings.xml><?xml version="1.0" encoding="utf-8"?>
<sst xmlns="http://schemas.openxmlformats.org/spreadsheetml/2006/main" count="335" uniqueCount="189">
  <si>
    <t>П А С П О Р Т</t>
  </si>
  <si>
    <t>государственной программы</t>
  </si>
  <si>
    <t>«Эффективное управление региональными финансами»</t>
  </si>
  <si>
    <t>1. Основные положения</t>
  </si>
  <si>
    <t>Куратор государственной программы</t>
  </si>
  <si>
    <t>Сергеев Андрей Сергеевич - Первый заместитель Главы Республики Карелия - Премьер-министр Правительства Республики Карелия</t>
  </si>
  <si>
    <t>Ответственный исполнитель государственной программы</t>
  </si>
  <si>
    <t>МИНИСТЕРСТВО ФИНАНСОВ РЕСПУБЛИКИ КАРЕЛИЯ</t>
  </si>
  <si>
    <t>Соисполнители государственной программы</t>
  </si>
  <si>
    <t>МИНИСТЕРСТВО ИМУЩЕСТВЕННЫХ И ЗЕМЕЛЬНЫХ ОТНОШЕНИЙ РЕСПУБЛИКИ КАРЕЛИЯ</t>
  </si>
  <si>
    <t>Период реализации государственной программы</t>
  </si>
  <si>
    <t>Этап I: 2014 - 2018
Этап II: 2019 - 2023
Этап III: 2024 - 2030</t>
  </si>
  <si>
    <t>Цели государственной программы</t>
  </si>
  <si>
    <t>Цель 1 "Увеличение поступлений доходов в консолидированный бюджет Республики Карелия"</t>
  </si>
  <si>
    <t>Цель 2 "Обеспечение финансовой стабильности и долгосрочной сбалансированности бюджета Республики Карелия"</t>
  </si>
  <si>
    <t>Цель 3 "Содействие эффективному управлению муниципальными финансами, повышению устойчивости местных бюджетов"</t>
  </si>
  <si>
    <t>Цель 4 "Эффективное управление государственным долгом Республики Карелия"</t>
  </si>
  <si>
    <t>Цель 5 "Обеспечение внутреннего государственного финансового контроля и контроля в сфере закупок товаров, работ, услуг для обеспечения государственных нужд Республики Карелия"</t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</si>
  <si>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</si>
  <si>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</si>
  <si>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/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</si>
  <si>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</si>
  <si>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</si>
  <si>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</si>
  <si>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</si>
  <si>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</si>
  <si>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</si>
  <si>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</si>
  <si>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</si>
  <si>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</si>
  <si>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</si>
  <si>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</si>
  <si>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</si>
  <si>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</si>
  <si>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«Увеличение поступлений доходов в консолидированный бюджет Республики Карелия»</t>
  </si>
  <si>
    <t>1.</t>
  </si>
  <si>
    <t>Динамика поступления налоговых и неналоговых доходов и дотаций на выравнивание бюджетной обеспеченности из федерального бюджета в консолидированный бюджет Республики Карелия в расчете на душу населения</t>
  </si>
  <si>
    <t>ГП</t>
  </si>
  <si>
    <t>Возрастание</t>
  </si>
  <si>
    <t>Процент</t>
  </si>
  <si>
    <t>125,8</t>
  </si>
  <si>
    <t>102,0</t>
  </si>
  <si>
    <t>102,5</t>
  </si>
  <si>
    <t>103,0</t>
  </si>
  <si>
    <t>103,5</t>
  </si>
  <si>
    <t>104,0</t>
  </si>
  <si>
    <t>Распоряжение "Об утверждении Стратегии социально-экономического развития Республики Карелия на период до 2030 года" ПРАВИТЕЛЬСТВО РЕСПУБЛИКИ КАРЕЛИЯ от 29.12.2018 № 899р-П</t>
  </si>
  <si>
    <t>Цель государственной программы «Обеспечение финансовой стабильности и долгосрочной сбалансированности бюджета Республики Карелия»</t>
  </si>
  <si>
    <t>доля просроченной кредиторской задолженности в расходах консолидированного бюджета Республики Карелия</t>
  </si>
  <si>
    <t>Убывание</t>
  </si>
  <si>
    <t>0,04</t>
  </si>
  <si>
    <t>0,16</t>
  </si>
  <si>
    <t>0,15</t>
  </si>
  <si>
    <t>0,13</t>
  </si>
  <si>
    <t>0,12</t>
  </si>
  <si>
    <t>Постановление Правительства РФ "Об утверждении государственной программы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финансами"" ПРАВИТЕЛЬСТВО РОССИЙСКОЙ ФЕДЕРАЦИИ от 18.05.2016 № 445</t>
  </si>
  <si>
    <t>2.</t>
  </si>
  <si>
    <t>коэффициент покрытия текущих расходных и долговых обязательств бюджета Республики Карелия налоговыми и неналоговыми доходами</t>
  </si>
  <si>
    <t>59,8</t>
  </si>
  <si>
    <t>50,0</t>
  </si>
  <si>
    <t>55,0</t>
  </si>
  <si>
    <t>60,0</t>
  </si>
  <si>
    <t>Цель государственной программы «Содействие эффективному управлению муниципальными финансами, повышению устойчивости местных бюджетов»</t>
  </si>
  <si>
    <t>дифференциация уровня бюджетной обеспеченности наиболее и наименее обеспеченных муниципальных районов (муниципальных округов, городских округов) после выравнивания</t>
  </si>
  <si>
    <t>раз</t>
  </si>
  <si>
    <t>1,56</t>
  </si>
  <si>
    <t>1,90</t>
  </si>
  <si>
    <t>1,85</t>
  </si>
  <si>
    <t>1,80</t>
  </si>
  <si>
    <t>1,75</t>
  </si>
  <si>
    <t>Цель государственной программы «Эффективное управление государственным долгом Республики Карелия»</t>
  </si>
  <si>
    <t>отношение объема государственного долга Республики Карелия (без учета бюджетных ассигнований, на сумму которых бюджетным законодательством и соглашениями о реструктуризации задолженности по бюджетным кредитам предусмотрена возможность его превышения) к сумме доходов бюджета Республики Карелия без учета безвозмездных поступлений</t>
  </si>
  <si>
    <t>53,2</t>
  </si>
  <si>
    <t>52,0</t>
  </si>
  <si>
    <t>65,0</t>
  </si>
  <si>
    <t>Цель государственной программы «Обеспечение внутреннего государственного финансового контроля и контроля в сфере закупок товаров, работ, услуг для обеспечения государственных нужд Республики Карелия»</t>
  </si>
  <si>
    <t>результативность контрольных мероприятий при осуществлении внутреннего государственного финансового контроля</t>
  </si>
  <si>
    <t>100</t>
  </si>
  <si>
    <t>66</t>
  </si>
  <si>
    <t>69</t>
  </si>
  <si>
    <t>72</t>
  </si>
  <si>
    <t>75</t>
  </si>
  <si>
    <t>78</t>
  </si>
  <si>
    <t>81</t>
  </si>
  <si>
    <t>85</t>
  </si>
  <si>
    <t>результативность проверок при осуществлении контроля в сфере закупок товаров, работ, услуг для обеспечения государственных нужд Республики Карелия</t>
  </si>
  <si>
    <t>93</t>
  </si>
  <si>
    <t>94</t>
  </si>
  <si>
    <t>95</t>
  </si>
  <si>
    <t>96</t>
  </si>
  <si>
    <t>97</t>
  </si>
  <si>
    <t>98</t>
  </si>
  <si>
    <t>99</t>
  </si>
  <si>
    <t xml:space="preserve"> "Об утверждении Стратегии социально-экономического развития Республики Карелия на период до 2030 года" ПРАВИТЕЛЬСТВО РЕСПУБЛИКИ КАРЕЛИЯ от 29.12.2018 № 899р-П</t>
  </si>
  <si>
    <t>3.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</si>
  <si>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</si>
  <si>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</si>
  <si>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</si>
  <si>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</si>
  <si>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Ведомственный проект "Повышение финансовой грамотности населения Республики Карелия"
Сергеев Андрей Сергеевич, Первый заместитель Главы Республики Карелия - Премьер-министр Правительства Республики Карелия</t>
  </si>
  <si>
    <t>Ответственный за реализацию:
МИНИСТЕРСТВО ФИНАНСОВ РЕСПУБЛИКИ КАРЕЛИЯ</t>
  </si>
  <si>
    <t>Срок реализации:
2025 - 2030</t>
  </si>
  <si>
    <t>1.1</t>
  </si>
  <si>
    <t>Повышение финансовой (бюджетной) грамотности населения Республики Карелия</t>
  </si>
  <si>
    <t>формирование у населения Республики Карелия ключевых элементов финансовой культуры (ценностей, установок и поведенческих практик), в том числе через формирование компетенций по финансовой грамотности</t>
  </si>
  <si>
    <t>Комплекс процессных мероприятий "Проведение эффективной региональной налоговой политики"</t>
  </si>
  <si>
    <t>Срок реализации:
2024 - 2030</t>
  </si>
  <si>
    <t>2.1</t>
  </si>
  <si>
    <t xml:space="preserve"> Обеспечение экономически оправданного уровня налоговой нагрузки</t>
  </si>
  <si>
    <t xml:space="preserve">повышение эффективности предоставляемых налоговых расходов Республики Карелия, мобилизация дополнительных налоговых доходов в консолидированный бюджет Республики Карелия;
обеспечение устойчивого формирования доходов бюджета Республики Карелия при сохранении режима благоприятствования для инвесторов;
соответствие основных направлений налоговой политики Республики Карелия основным направлениям налоговой политики Российской Федерации, требованиям сбалансированности бюджетной системы Российской Федерации, привлечение потенциальных инвесторов, в том числе на территорию Республики Карелия, отнесенную к Арктической зоне Российской Федерации, включая резидентов Арктической зоны Российской Федерации
</t>
  </si>
  <si>
    <t>Повышение собираемости доходов консолидированного бюджета Республики Карелия</t>
  </si>
  <si>
    <t>увеличение поступления налоговых и неналоговых доходов, снижение задолженности по платежам в бюджет Республики Карелия, повышение эффективности администрирования доходов;</t>
  </si>
  <si>
    <t>Содействие совершенствованию системы межбюджетных отношений с федеральными органами исполнительной власти</t>
  </si>
  <si>
    <t>рост объема нецелевых межбюджетных трансфертов из федерального бюджета в бюджет Республики Карелия</t>
  </si>
  <si>
    <t>Комплекс процессных мероприятий "Рациональное и эффективное использование государственного имущества и земельных участков"</t>
  </si>
  <si>
    <t>Ответственный за реализацию:
МИНИСТЕРСТВО ИМУЩЕСТВЕННЫХ И ЗЕМЕЛЬНЫХ ОТНОШЕНИЙ РЕСПУБЛИКИ КАРЕЛИЯ</t>
  </si>
  <si>
    <t>3.1</t>
  </si>
  <si>
    <t>Обеспечение рационального, эффективного использования государственного имущества Республики Карелия</t>
  </si>
  <si>
    <t>достижение оптимального состава и структуры имущества, находящегося в собственности Республики Карелия</t>
  </si>
  <si>
    <t>3.2</t>
  </si>
  <si>
    <t>Обеспечение рационального, эффективного использования земельных участков, находящихся в собственности Республики Карелия, и земельных участков, государственная собственность на которые не разграничена</t>
  </si>
  <si>
    <t>достижение эффективного использования земельных участков, находящихся в собственности Республики Карелия, и земельных участков, государственная собственность на которые не разграничена, и максимизации доходности их использования</t>
  </si>
  <si>
    <t>Комплекс процессных мероприятий "Повышение результативности бюджетных расходов и совершенствование бюджетного процесса"</t>
  </si>
  <si>
    <t>4.1</t>
  </si>
  <si>
    <t>Организация долгосрочного и среднесрочного финансового планирования, повышение результативности расходов бюджета Республики Карелия</t>
  </si>
  <si>
    <t xml:space="preserve">наличие утвержденного бюджетного прогноза Республики Карелия на долгосрочный период;
повышение эффективности использования бюджетных ресурсов, совершенствование программно-целевых методов управления бюджетным процессом;
снижение рисков неисполнения принятых расходных обязательств;
экономически обоснованное планирование бюджетных ассигнований на очередной финансовый год и на плановый период, минимизирование рисков неисполнения расходных обязательств Республики Карелия;
</t>
  </si>
  <si>
    <t>доля просроченной кредиторской задолженности в расходах консолидированного бюджета Республики Карелия
коэффициент покрытия текущих расходных и долговых обязательств бюджета Республики Карелия налоговыми и неналоговыми доходами</t>
  </si>
  <si>
    <t>4.2</t>
  </si>
  <si>
    <t>Повышение открытости бюджетных данных</t>
  </si>
  <si>
    <t>повышение уровня открытости бюджетных данных и прозрачности бюджетных правоотношений</t>
  </si>
  <si>
    <t>Централизация отдельных функций исполнительных органов Республики Карелия и подведомственных им государственных учреждений</t>
  </si>
  <si>
    <t>повышение эффективности использования средств бюджета Республики Карелия</t>
  </si>
  <si>
    <t>Обеспечение внутреннего государственного контроля</t>
  </si>
  <si>
    <t>соответствие нормативных правовых актов Республики Карелия в указанной сфере общественных право-отношений законодательству Российской Федерации</t>
  </si>
  <si>
    <t>Обеспечение контроля за соблюдением законодательства Российской Федерации и иных нормативных правовых актов о контрактной системе в сфере закупок товаров, работ, услуг для обеспечения государственных и муниципальных нужд</t>
  </si>
  <si>
    <t>повышение эффективности и результативности осуществления закупок товаров, работ, услуг для государственных нужд Республики Карелия, снижение числа нарушений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</si>
  <si>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Комплекс процессных мероприятий "Содействие сбалансированному и устойчивому исполнению местных бюджетов, повышению качества управления муниципальными финансами"</t>
  </si>
  <si>
    <t>5.1</t>
  </si>
  <si>
    <t>Развитие системы межбюджетных отношений в Республике Карелия</t>
  </si>
  <si>
    <t>повышение бюджетной обеспеченности муниципальных районов (муниципальных округов, городских округов), имеющих вследствие объективных экономических, географических, климатических и других условий более низкую бюджетную обеспеченность, по итогам распределения дотации на выравнивание бюджетной обеспеченности муниципальных районов (муниципальных округов, городских округов) на соответствующий финансовый год;
содействие устойчивому исполнению местных бюджетов, сокращение уровня просроченной кредиторской задолженности</t>
  </si>
  <si>
    <t>5.2</t>
  </si>
  <si>
    <t>Содействие повышению качества управления муниципальными финансами и открытости бюджетных данных</t>
  </si>
  <si>
    <t>обеспечение роста качества управления муниципальными финансами</t>
  </si>
  <si>
    <t>Комплекс процессных мероприятий "Управление государственным долгом"</t>
  </si>
  <si>
    <t>6.1</t>
  </si>
  <si>
    <t>Формирование оптимального объема и структуры государственного долга Республики Карелия</t>
  </si>
  <si>
    <t xml:space="preserve">обеспечение экономически обоснованного объема государственного долга Республики Карелия обеспечение оптимальной структуры государственного долга Республики Карелия
</t>
  </si>
  <si>
    <t>6.2</t>
  </si>
  <si>
    <t>Совершенствование механизмов управления государственным долгом Республики Карелия</t>
  </si>
  <si>
    <t>обеспечение неснижения рейтинга кредитоспособности Республики Карелия; обеспечение эффективного управления государственным долгом Республики Карелия</t>
  </si>
  <si>
    <t>Комплекс процессных мероприятий "Обеспечение реализации государственной программы"</t>
  </si>
  <si>
    <t>7.1</t>
  </si>
  <si>
    <t>Обеспечение реализации государственной программы</t>
  </si>
  <si>
    <t>Выполнение государственной программы Республике Карелия "Эффективное управление региональными финансами"</t>
  </si>
  <si>
    <t>4.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</si>
  <si>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</si>
  <si>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</si>
  <si>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</si>
  <si>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"Эффективное управление региональными финансами" (всего), в том числе:</t>
  </si>
  <si>
    <t>Бюджет Республики Карелия,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</si>
  <si>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</si>
  <si>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</si>
  <si>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</si>
  <si>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 (бюджету территориального фонда обязательного медицинского страхования)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</si>
  <si>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</si>
  <si>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</si>
  <si>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</si>
  <si>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Объемы налоговых расходов</t>
  </si>
  <si>
    <t>Ведомственный проект "Повышение финансовой грамотности населения Республики Карелия" (всего), в том числе:</t>
  </si>
  <si>
    <t>Комплекс процессных мероприятий "Проведение эффективной региональной налоговой политики" (всего), в том числе:</t>
  </si>
  <si>
    <t>Комплекс процессных мероприятий "Рациональное и эффективное использование государственного имущества и земельных участков" (всего), в том числе:</t>
  </si>
  <si>
    <t>Комплекс процессных мероприятий "Повышение результативности бюджетных расходов и совершенствование бюджетного процесса" (всего), в том числе:</t>
  </si>
  <si>
    <t>Комплекс процессных мероприятий "Содействие сбалансированному и устойчивому исполнению местных бюджетов, повышению качества управления муниципальными финансами" (всего), в том числе:</t>
  </si>
  <si>
    <t>Комплекс процессных мероприятий "Управление государственным долгом" (всего), в том числе:</t>
  </si>
  <si>
    <t>Комплекс процессных мероприятий "Обеспечение реализации государственной программы" (всего), в том числе:</t>
  </si>
  <si>
    <t>Х</t>
  </si>
  <si>
    <t>Срок реализации:
2026 - 2029</t>
  </si>
  <si>
    <t>3.3</t>
  </si>
  <si>
    <t>5.3</t>
  </si>
  <si>
    <t>5.4</t>
  </si>
  <si>
    <t>5.5</t>
  </si>
  <si>
    <t>7.2</t>
  </si>
  <si>
    <t>8</t>
  </si>
  <si>
    <t>8.1</t>
  </si>
  <si>
    <t>Ведомственный проект "Совершенствование механизмов управления и распоряжения государственным имуществом и земельными ресурсами"
Свидская Янина Сергеевна, заместитель Премьер-министра Правительства Республики Карелия – Министр природных ресурсов и экологии Республики Карелия</t>
  </si>
  <si>
    <t>Оптимизация административных процедур при управлении государственным имуществом Республики Карелия и земельными участками, в том числе государственная собственность на которые не разграничена, повышение эффективности администрирования платежей в консолидированный бюджет Республики Карелия</t>
  </si>
  <si>
    <t>Создание условий для стабильного и устойчивого развития имущественных и земельных отношений на основе полной, достоверной и актуальной информации, повышение собираемости платежей в консолидированный бюджет Республики Карелия, повышение качества, полноты и эффективности предоставления услуг населению и организациям</t>
  </si>
  <si>
    <t>Ведомственный проект "Совершенствование механизмов управления и распоряжения государственным имуществом и земельными ресурсами" (всего), в том числе:</t>
  </si>
  <si>
    <t>49 916 186,49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</si>
</sst>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/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0" fillId="0" borderId="0" xfId="0"/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top"/>
    </xf>
    <xf numFmtId="0" fontId="0" fillId="0" borderId="0" xfId="0" applyFill="1"/>
    <xf numFmtId="49" fontId="4" fillId="0" borderId="1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3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justify" vertical="top" wrapText="1"/>
    </xf>
    <xf numFmtId="0" fontId="1" fillId="0" borderId="1" xfId="0" applyNumberFormat="1" applyFont="1" applyFill="1" applyBorder="1" applyAlignment="1">
      <alignment horizontal="justify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vertical="top"/>
    </xf>
    <xf numFmtId="0" fontId="0" fillId="0" borderId="0" xfId="0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63"/>
  <sheetViews>
    <sheetView tabSelected="1" view="pageBreakPreview" topLeftCell="D5" zoomScale="60" zoomScaleNormal="75" workbookViewId="0">
      <selection activeCell="P18" sqref="P18:AF18"/>
    </sheetView>
  </sheetViews>
  <sheetFormatPr defaultRowHeight="15" x14ac:dyDescent="0.25"/>
  <cols>
    <col min="1" max="1" width="5.140625" customWidth="1"/>
    <col min="2" max="2" width="6.5703125" customWidth="1"/>
    <col min="3" max="3" width="44.7109375" customWidth="1"/>
    <col min="4" max="4" width="3.7109375" customWidth="1"/>
    <col min="5" max="5" width="15.42578125" customWidth="1"/>
    <col min="6" max="6" width="11" customWidth="1"/>
    <col min="7" max="7" width="4.42578125" customWidth="1"/>
    <col min="8" max="8" width="6.42578125" customWidth="1"/>
    <col min="9" max="9" width="9" customWidth="1"/>
    <col min="10" max="10" width="10.28515625" customWidth="1"/>
    <col min="11" max="11" width="2.42578125" customWidth="1"/>
    <col min="12" max="13" width="12.7109375" customWidth="1"/>
    <col min="14" max="14" width="2.28515625" customWidth="1"/>
    <col min="15" max="15" width="4" customWidth="1"/>
    <col min="16" max="16" width="6.42578125" customWidth="1"/>
    <col min="17" max="17" width="2.42578125" customWidth="1"/>
    <col min="18" max="18" width="10.28515625" customWidth="1"/>
    <col min="19" max="19" width="7" customWidth="1"/>
    <col min="20" max="20" width="5.7109375" customWidth="1"/>
    <col min="21" max="21" width="12.7109375" customWidth="1"/>
    <col min="22" max="22" width="11.7109375" customWidth="1"/>
    <col min="23" max="23" width="1" customWidth="1"/>
    <col min="24" max="24" width="12.7109375" customWidth="1"/>
    <col min="25" max="25" width="1.140625" customWidth="1"/>
    <col min="26" max="26" width="4" customWidth="1"/>
    <col min="27" max="27" width="11.28515625" customWidth="1"/>
    <col min="28" max="28" width="9.140625" customWidth="1"/>
    <col min="29" max="29" width="21" customWidth="1"/>
    <col min="30" max="30" width="4.5703125" customWidth="1"/>
    <col min="31" max="31" width="20.42578125" customWidth="1"/>
    <col min="32" max="32" width="5.140625" customWidth="1"/>
  </cols>
  <sheetData>
    <row r="1" spans="2:32" ht="15" customHeight="1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2:32" ht="15" customHeight="1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2:32" ht="15.75" customHeight="1" x14ac:dyDescent="0.25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2:32" ht="15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2"/>
    </row>
    <row r="5" spans="2:32" ht="15.75" customHeight="1" x14ac:dyDescent="0.25">
      <c r="B5" s="22" t="s">
        <v>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15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ht="18.75" customHeight="1" x14ac:dyDescent="0.25">
      <c r="B7" s="17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5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2:32" ht="15.75" customHeight="1" x14ac:dyDescent="0.25">
      <c r="B8" s="17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 t="s">
        <v>7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2:32" ht="15.75" customHeight="1" x14ac:dyDescent="0.25">
      <c r="B9" s="17" t="s">
        <v>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 t="s">
        <v>9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2:32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2:32" ht="47.25" customHeight="1" x14ac:dyDescent="0.25">
      <c r="B11" s="17" t="s">
        <v>10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11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2:32" ht="15.75" customHeight="1" x14ac:dyDescent="0.25">
      <c r="B12" s="17" t="s">
        <v>12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13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2:32" ht="15.75" customHeight="1" x14ac:dyDescent="0.25">
      <c r="B13" s="17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17"/>
      <c r="P13" s="17" t="s">
        <v>14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2:32" ht="31.5" customHeight="1" x14ac:dyDescent="0.25">
      <c r="B14" s="1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7"/>
      <c r="P14" s="17" t="s">
        <v>15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2:32" ht="15.75" customHeight="1" x14ac:dyDescent="0.25">
      <c r="B15" s="17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7"/>
      <c r="P15" s="17" t="s">
        <v>16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2:32" ht="31.5" customHeigh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 t="s">
        <v>17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2:32" ht="15.75" customHeight="1" x14ac:dyDescent="0.25">
      <c r="B17" s="17" t="s">
        <v>18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6" t="s">
        <v>188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15.75" customHeight="1" x14ac:dyDescent="0.25">
      <c r="B18" s="17" t="s">
        <v>19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 t="s">
        <v>20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2:32" ht="15" customHeigh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2:32" ht="15.75" customHeight="1" x14ac:dyDescent="0.25">
      <c r="B20" s="22" t="s">
        <v>21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2:32" ht="15" customHeight="1" x14ac:dyDescent="0.25">
      <c r="B21" s="1"/>
      <c r="C21" s="23"/>
      <c r="D21" s="23"/>
      <c r="E21" s="1"/>
      <c r="F21" s="23"/>
      <c r="G21" s="23"/>
      <c r="H21" s="16"/>
      <c r="I21" s="16"/>
      <c r="J21" s="16"/>
      <c r="K21" s="16"/>
      <c r="L21" s="2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2:32" ht="30.75" customHeight="1" x14ac:dyDescent="0.25">
      <c r="B22" s="20" t="s">
        <v>22</v>
      </c>
      <c r="C22" s="20" t="s">
        <v>23</v>
      </c>
      <c r="D22" s="20"/>
      <c r="E22" s="20" t="s">
        <v>24</v>
      </c>
      <c r="F22" s="20" t="s">
        <v>25</v>
      </c>
      <c r="G22" s="20"/>
      <c r="H22" s="20" t="s">
        <v>26</v>
      </c>
      <c r="I22" s="20"/>
      <c r="J22" s="20" t="s">
        <v>27</v>
      </c>
      <c r="K22" s="20"/>
      <c r="L22" s="20"/>
      <c r="M22" s="20" t="s">
        <v>28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 t="s">
        <v>29</v>
      </c>
      <c r="Z22" s="20"/>
      <c r="AA22" s="20"/>
      <c r="AB22" s="20"/>
      <c r="AC22" s="20" t="s">
        <v>30</v>
      </c>
      <c r="AD22" s="20"/>
      <c r="AE22" s="20" t="s">
        <v>31</v>
      </c>
      <c r="AF22" s="20"/>
    </row>
    <row r="23" spans="2:32" ht="32.25" customHeight="1" x14ac:dyDescent="0.25">
      <c r="B23" s="20"/>
      <c r="C23" s="20"/>
      <c r="D23" s="20"/>
      <c r="E23" s="20"/>
      <c r="F23" s="20"/>
      <c r="G23" s="20"/>
      <c r="H23" s="20"/>
      <c r="I23" s="20"/>
      <c r="J23" s="20" t="s">
        <v>32</v>
      </c>
      <c r="K23" s="20"/>
      <c r="L23" s="3" t="s">
        <v>33</v>
      </c>
      <c r="M23" s="3">
        <v>2024</v>
      </c>
      <c r="N23" s="20">
        <v>2025</v>
      </c>
      <c r="O23" s="20"/>
      <c r="P23" s="20"/>
      <c r="Q23" s="20">
        <v>2026</v>
      </c>
      <c r="R23" s="20"/>
      <c r="S23" s="20">
        <v>2027</v>
      </c>
      <c r="T23" s="20"/>
      <c r="U23" s="3">
        <v>2028</v>
      </c>
      <c r="V23" s="20">
        <v>2029</v>
      </c>
      <c r="W23" s="20"/>
      <c r="X23" s="3">
        <v>2030</v>
      </c>
      <c r="Y23" s="20"/>
      <c r="Z23" s="20"/>
      <c r="AA23" s="20"/>
      <c r="AB23" s="20"/>
      <c r="AC23" s="20"/>
      <c r="AD23" s="20"/>
      <c r="AE23" s="20"/>
      <c r="AF23" s="20"/>
    </row>
    <row r="24" spans="2:32" ht="15.75" customHeight="1" x14ac:dyDescent="0.25">
      <c r="B24" s="3">
        <v>1</v>
      </c>
      <c r="C24" s="20">
        <v>2</v>
      </c>
      <c r="D24" s="20"/>
      <c r="E24" s="3">
        <v>3</v>
      </c>
      <c r="F24" s="20">
        <v>4</v>
      </c>
      <c r="G24" s="20"/>
      <c r="H24" s="20">
        <v>5</v>
      </c>
      <c r="I24" s="20"/>
      <c r="J24" s="20">
        <v>6</v>
      </c>
      <c r="K24" s="20"/>
      <c r="L24" s="3">
        <v>7</v>
      </c>
      <c r="M24" s="3">
        <v>8</v>
      </c>
      <c r="N24" s="20">
        <v>9</v>
      </c>
      <c r="O24" s="20"/>
      <c r="P24" s="20"/>
      <c r="Q24" s="20">
        <v>10</v>
      </c>
      <c r="R24" s="20"/>
      <c r="S24" s="20">
        <v>11</v>
      </c>
      <c r="T24" s="20"/>
      <c r="U24" s="3">
        <v>12</v>
      </c>
      <c r="V24" s="20">
        <v>13</v>
      </c>
      <c r="W24" s="20"/>
      <c r="X24" s="3">
        <v>14</v>
      </c>
      <c r="Y24" s="20">
        <v>15</v>
      </c>
      <c r="Z24" s="20"/>
      <c r="AA24" s="20"/>
      <c r="AB24" s="20"/>
      <c r="AC24" s="20">
        <v>16</v>
      </c>
      <c r="AD24" s="20"/>
      <c r="AE24" s="20">
        <v>17</v>
      </c>
      <c r="AF24" s="20"/>
    </row>
    <row r="25" spans="2:32" ht="15.75" customHeight="1" x14ac:dyDescent="0.25">
      <c r="B25" s="20" t="s">
        <v>34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2:32" ht="220.5" customHeight="1" x14ac:dyDescent="0.25">
      <c r="B26" s="4" t="s">
        <v>35</v>
      </c>
      <c r="C26" s="26" t="s">
        <v>36</v>
      </c>
      <c r="D26" s="26"/>
      <c r="E26" s="4" t="s">
        <v>37</v>
      </c>
      <c r="F26" s="21" t="s">
        <v>38</v>
      </c>
      <c r="G26" s="21"/>
      <c r="H26" s="21" t="s">
        <v>39</v>
      </c>
      <c r="I26" s="21"/>
      <c r="J26" s="21" t="s">
        <v>40</v>
      </c>
      <c r="K26" s="21"/>
      <c r="L26" s="4">
        <v>2023</v>
      </c>
      <c r="M26" s="4" t="s">
        <v>41</v>
      </c>
      <c r="N26" s="21" t="s">
        <v>42</v>
      </c>
      <c r="O26" s="21"/>
      <c r="P26" s="21"/>
      <c r="Q26" s="21" t="s">
        <v>43</v>
      </c>
      <c r="R26" s="21"/>
      <c r="S26" s="21" t="s">
        <v>44</v>
      </c>
      <c r="T26" s="21"/>
      <c r="U26" s="4" t="s">
        <v>45</v>
      </c>
      <c r="V26" s="21" t="s">
        <v>45</v>
      </c>
      <c r="W26" s="21"/>
      <c r="X26" s="4" t="s">
        <v>45</v>
      </c>
      <c r="Y26" s="26" t="s">
        <v>46</v>
      </c>
      <c r="Z26" s="26"/>
      <c r="AA26" s="26"/>
      <c r="AB26" s="26"/>
      <c r="AC26" s="26" t="s">
        <v>7</v>
      </c>
      <c r="AD26" s="26"/>
      <c r="AE26" s="26" t="s">
        <v>20</v>
      </c>
      <c r="AF26" s="26"/>
    </row>
    <row r="27" spans="2:32" ht="15.75" customHeight="1" x14ac:dyDescent="0.25">
      <c r="B27" s="21" t="s">
        <v>47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2:32" ht="330.75" customHeight="1" x14ac:dyDescent="0.25">
      <c r="B28" s="4" t="s">
        <v>35</v>
      </c>
      <c r="C28" s="26" t="s">
        <v>48</v>
      </c>
      <c r="D28" s="26"/>
      <c r="E28" s="4" t="s">
        <v>37</v>
      </c>
      <c r="F28" s="21" t="s">
        <v>49</v>
      </c>
      <c r="G28" s="21"/>
      <c r="H28" s="21" t="s">
        <v>39</v>
      </c>
      <c r="I28" s="21"/>
      <c r="J28" s="21" t="s">
        <v>50</v>
      </c>
      <c r="K28" s="21"/>
      <c r="L28" s="4">
        <v>2023</v>
      </c>
      <c r="M28" s="4" t="s">
        <v>51</v>
      </c>
      <c r="N28" s="21" t="s">
        <v>52</v>
      </c>
      <c r="O28" s="21"/>
      <c r="P28" s="21"/>
      <c r="Q28" s="21" t="s">
        <v>53</v>
      </c>
      <c r="R28" s="21"/>
      <c r="S28" s="21" t="s">
        <v>54</v>
      </c>
      <c r="T28" s="21"/>
      <c r="U28" s="4" t="s">
        <v>54</v>
      </c>
      <c r="V28" s="21" t="s">
        <v>54</v>
      </c>
      <c r="W28" s="21"/>
      <c r="X28" s="4" t="s">
        <v>54</v>
      </c>
      <c r="Y28" s="26" t="s">
        <v>55</v>
      </c>
      <c r="Z28" s="26"/>
      <c r="AA28" s="26"/>
      <c r="AB28" s="26"/>
      <c r="AC28" s="26" t="s">
        <v>7</v>
      </c>
      <c r="AD28" s="26"/>
      <c r="AE28" s="26" t="s">
        <v>20</v>
      </c>
      <c r="AF28" s="26"/>
    </row>
    <row r="29" spans="2:32" ht="220.5" customHeight="1" x14ac:dyDescent="0.25">
      <c r="B29" s="4" t="s">
        <v>56</v>
      </c>
      <c r="C29" s="26" t="s">
        <v>57</v>
      </c>
      <c r="D29" s="26"/>
      <c r="E29" s="4" t="s">
        <v>37</v>
      </c>
      <c r="F29" s="21" t="s">
        <v>38</v>
      </c>
      <c r="G29" s="21"/>
      <c r="H29" s="21" t="s">
        <v>39</v>
      </c>
      <c r="I29" s="21"/>
      <c r="J29" s="21" t="s">
        <v>58</v>
      </c>
      <c r="K29" s="21"/>
      <c r="L29" s="4">
        <v>2023</v>
      </c>
      <c r="M29" s="4" t="s">
        <v>59</v>
      </c>
      <c r="N29" s="21" t="s">
        <v>60</v>
      </c>
      <c r="O29" s="21"/>
      <c r="P29" s="21"/>
      <c r="Q29" s="21" t="s">
        <v>60</v>
      </c>
      <c r="R29" s="21"/>
      <c r="S29" s="21" t="s">
        <v>60</v>
      </c>
      <c r="T29" s="21"/>
      <c r="U29" s="4" t="s">
        <v>60</v>
      </c>
      <c r="V29" s="21" t="s">
        <v>60</v>
      </c>
      <c r="W29" s="21"/>
      <c r="X29" s="4" t="s">
        <v>61</v>
      </c>
      <c r="Y29" s="26" t="s">
        <v>46</v>
      </c>
      <c r="Z29" s="26"/>
      <c r="AA29" s="26"/>
      <c r="AB29" s="26"/>
      <c r="AC29" s="26" t="s">
        <v>7</v>
      </c>
      <c r="AD29" s="26"/>
      <c r="AE29" s="26" t="s">
        <v>20</v>
      </c>
      <c r="AF29" s="26"/>
    </row>
    <row r="30" spans="2:32" ht="15.75" customHeight="1" x14ac:dyDescent="0.25">
      <c r="B30" s="21" t="s">
        <v>62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2:32" ht="192" customHeight="1" x14ac:dyDescent="0.25">
      <c r="B31" s="4" t="s">
        <v>35</v>
      </c>
      <c r="C31" s="26" t="s">
        <v>63</v>
      </c>
      <c r="D31" s="26"/>
      <c r="E31" s="4" t="s">
        <v>37</v>
      </c>
      <c r="F31" s="21" t="s">
        <v>49</v>
      </c>
      <c r="G31" s="21"/>
      <c r="H31" s="21" t="s">
        <v>64</v>
      </c>
      <c r="I31" s="21"/>
      <c r="J31" s="21" t="s">
        <v>65</v>
      </c>
      <c r="K31" s="21"/>
      <c r="L31" s="4">
        <v>2023</v>
      </c>
      <c r="M31" s="4" t="s">
        <v>66</v>
      </c>
      <c r="N31" s="21" t="s">
        <v>67</v>
      </c>
      <c r="O31" s="21"/>
      <c r="P31" s="21"/>
      <c r="Q31" s="21" t="s">
        <v>67</v>
      </c>
      <c r="R31" s="21"/>
      <c r="S31" s="21" t="s">
        <v>68</v>
      </c>
      <c r="T31" s="21"/>
      <c r="U31" s="4" t="s">
        <v>68</v>
      </c>
      <c r="V31" s="21" t="s">
        <v>69</v>
      </c>
      <c r="W31" s="21"/>
      <c r="X31" s="4" t="s">
        <v>69</v>
      </c>
      <c r="Y31" s="26" t="s">
        <v>46</v>
      </c>
      <c r="Z31" s="26"/>
      <c r="AA31" s="26"/>
      <c r="AB31" s="26"/>
      <c r="AC31" s="26" t="s">
        <v>7</v>
      </c>
      <c r="AD31" s="26"/>
      <c r="AE31" s="26" t="s">
        <v>20</v>
      </c>
      <c r="AF31" s="26"/>
    </row>
    <row r="32" spans="2:32" ht="15.75" customHeight="1" x14ac:dyDescent="0.25">
      <c r="B32" s="21" t="s">
        <v>70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spans="2:32" s="12" customFormat="1" ht="150" customHeight="1" x14ac:dyDescent="0.25">
      <c r="B33" s="8">
        <v>1</v>
      </c>
      <c r="C33" s="26" t="s">
        <v>71</v>
      </c>
      <c r="D33" s="26"/>
      <c r="E33" s="8" t="s">
        <v>37</v>
      </c>
      <c r="F33" s="21" t="s">
        <v>49</v>
      </c>
      <c r="G33" s="21"/>
      <c r="H33" s="21" t="s">
        <v>39</v>
      </c>
      <c r="I33" s="21"/>
      <c r="J33" s="21" t="s">
        <v>72</v>
      </c>
      <c r="K33" s="21"/>
      <c r="L33" s="8">
        <v>2023</v>
      </c>
      <c r="M33" s="8" t="s">
        <v>73</v>
      </c>
      <c r="N33" s="21" t="s">
        <v>74</v>
      </c>
      <c r="O33" s="21"/>
      <c r="P33" s="21"/>
      <c r="Q33" s="21" t="s">
        <v>175</v>
      </c>
      <c r="R33" s="21"/>
      <c r="S33" s="21" t="s">
        <v>175</v>
      </c>
      <c r="T33" s="21"/>
      <c r="U33" s="8" t="s">
        <v>175</v>
      </c>
      <c r="V33" s="21" t="s">
        <v>175</v>
      </c>
      <c r="W33" s="21"/>
      <c r="X33" s="8" t="s">
        <v>175</v>
      </c>
      <c r="Y33" s="26" t="s">
        <v>46</v>
      </c>
      <c r="Z33" s="26"/>
      <c r="AA33" s="26"/>
      <c r="AB33" s="26"/>
      <c r="AC33" s="26" t="s">
        <v>7</v>
      </c>
      <c r="AD33" s="26"/>
      <c r="AE33" s="26" t="s">
        <v>20</v>
      </c>
      <c r="AF33" s="26"/>
    </row>
    <row r="34" spans="2:32" ht="15.75" customHeight="1" x14ac:dyDescent="0.25">
      <c r="B34" s="21" t="s">
        <v>75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2:32" ht="186.75" customHeight="1" x14ac:dyDescent="0.25">
      <c r="B35" s="4" t="s">
        <v>35</v>
      </c>
      <c r="C35" s="26" t="s">
        <v>76</v>
      </c>
      <c r="D35" s="26"/>
      <c r="E35" s="4" t="s">
        <v>37</v>
      </c>
      <c r="F35" s="21" t="s">
        <v>38</v>
      </c>
      <c r="G35" s="21"/>
      <c r="H35" s="21" t="s">
        <v>39</v>
      </c>
      <c r="I35" s="21"/>
      <c r="J35" s="21" t="s">
        <v>77</v>
      </c>
      <c r="K35" s="21"/>
      <c r="L35" s="4">
        <v>2023</v>
      </c>
      <c r="M35" s="4" t="s">
        <v>78</v>
      </c>
      <c r="N35" s="21" t="s">
        <v>79</v>
      </c>
      <c r="O35" s="21"/>
      <c r="P35" s="21"/>
      <c r="Q35" s="21" t="s">
        <v>80</v>
      </c>
      <c r="R35" s="21"/>
      <c r="S35" s="21" t="s">
        <v>81</v>
      </c>
      <c r="T35" s="21"/>
      <c r="U35" s="4" t="s">
        <v>82</v>
      </c>
      <c r="V35" s="21" t="s">
        <v>83</v>
      </c>
      <c r="W35" s="21"/>
      <c r="X35" s="4" t="s">
        <v>84</v>
      </c>
      <c r="Y35" s="26" t="s">
        <v>46</v>
      </c>
      <c r="Z35" s="26"/>
      <c r="AA35" s="26"/>
      <c r="AB35" s="26"/>
      <c r="AC35" s="26" t="s">
        <v>7</v>
      </c>
      <c r="AD35" s="26"/>
      <c r="AE35" s="26" t="s">
        <v>20</v>
      </c>
      <c r="AF35" s="26"/>
    </row>
    <row r="36" spans="2:32" ht="180" customHeight="1" x14ac:dyDescent="0.25">
      <c r="B36" s="4" t="s">
        <v>56</v>
      </c>
      <c r="C36" s="26" t="s">
        <v>85</v>
      </c>
      <c r="D36" s="26"/>
      <c r="E36" s="4" t="s">
        <v>37</v>
      </c>
      <c r="F36" s="21" t="s">
        <v>38</v>
      </c>
      <c r="G36" s="21"/>
      <c r="H36" s="21" t="s">
        <v>39</v>
      </c>
      <c r="I36" s="21"/>
      <c r="J36" s="21" t="s">
        <v>77</v>
      </c>
      <c r="K36" s="21"/>
      <c r="L36" s="4">
        <v>2023</v>
      </c>
      <c r="M36" s="4" t="s">
        <v>86</v>
      </c>
      <c r="N36" s="21" t="s">
        <v>87</v>
      </c>
      <c r="O36" s="21"/>
      <c r="P36" s="21"/>
      <c r="Q36" s="21" t="s">
        <v>88</v>
      </c>
      <c r="R36" s="21"/>
      <c r="S36" s="21" t="s">
        <v>89</v>
      </c>
      <c r="T36" s="21"/>
      <c r="U36" s="4" t="s">
        <v>90</v>
      </c>
      <c r="V36" s="21" t="s">
        <v>91</v>
      </c>
      <c r="W36" s="21"/>
      <c r="X36" s="4" t="s">
        <v>92</v>
      </c>
      <c r="Y36" s="26" t="s">
        <v>93</v>
      </c>
      <c r="Z36" s="26"/>
      <c r="AA36" s="26"/>
      <c r="AB36" s="26"/>
      <c r="AC36" s="26" t="s">
        <v>7</v>
      </c>
      <c r="AD36" s="26"/>
      <c r="AE36" s="26" t="s">
        <v>20</v>
      </c>
      <c r="AF36" s="26"/>
    </row>
    <row r="37" spans="2:32" ht="15" customHeight="1" x14ac:dyDescent="0.25">
      <c r="B37" s="1"/>
      <c r="C37" s="23"/>
      <c r="D37" s="23"/>
      <c r="E37" s="1"/>
      <c r="F37" s="23"/>
      <c r="G37" s="23"/>
      <c r="H37" s="16"/>
      <c r="I37" s="16"/>
      <c r="J37" s="16"/>
      <c r="K37" s="16"/>
      <c r="L37" s="2"/>
      <c r="M37" s="2"/>
      <c r="N37" s="16"/>
      <c r="O37" s="16"/>
      <c r="P37" s="16"/>
      <c r="Q37" s="16"/>
      <c r="R37" s="16"/>
      <c r="S37" s="16"/>
      <c r="T37" s="16"/>
      <c r="U37" s="2"/>
      <c r="V37" s="16"/>
      <c r="W37" s="16"/>
      <c r="X37" s="2"/>
      <c r="Y37" s="16"/>
      <c r="Z37" s="16"/>
      <c r="AA37" s="16"/>
      <c r="AB37" s="16"/>
      <c r="AC37" s="16"/>
      <c r="AD37" s="16"/>
      <c r="AE37" s="16"/>
      <c r="AF37" s="16"/>
    </row>
    <row r="38" spans="2:32" ht="15.75" customHeight="1" x14ac:dyDescent="0.25">
      <c r="B38" s="22" t="s">
        <v>94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2:32" ht="15" customHeight="1" x14ac:dyDescent="0.25">
      <c r="B39" s="1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2:32" ht="47.25" customHeight="1" x14ac:dyDescent="0.25">
      <c r="B40" s="3" t="s">
        <v>95</v>
      </c>
      <c r="C40" s="20" t="s">
        <v>96</v>
      </c>
      <c r="D40" s="20"/>
      <c r="E40" s="20"/>
      <c r="F40" s="20"/>
      <c r="G40" s="20"/>
      <c r="H40" s="20"/>
      <c r="I40" s="20" t="s">
        <v>97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98</v>
      </c>
      <c r="AA40" s="20"/>
      <c r="AB40" s="20"/>
      <c r="AC40" s="20"/>
      <c r="AD40" s="20"/>
      <c r="AE40" s="20"/>
      <c r="AF40" s="20"/>
    </row>
    <row r="41" spans="2:32" ht="15.75" customHeight="1" x14ac:dyDescent="0.25">
      <c r="B41" s="3">
        <v>1</v>
      </c>
      <c r="C41" s="20">
        <v>2</v>
      </c>
      <c r="D41" s="20"/>
      <c r="E41" s="20"/>
      <c r="F41" s="20"/>
      <c r="G41" s="20"/>
      <c r="H41" s="20"/>
      <c r="I41" s="20">
        <v>3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>
        <v>4</v>
      </c>
      <c r="AA41" s="20"/>
      <c r="AB41" s="20"/>
      <c r="AC41" s="20"/>
      <c r="AD41" s="20"/>
      <c r="AE41" s="20"/>
      <c r="AF41" s="20"/>
    </row>
    <row r="42" spans="2:32" s="6" customFormat="1" ht="31.5" customHeight="1" x14ac:dyDescent="0.25">
      <c r="B42" s="5">
        <v>1</v>
      </c>
      <c r="C42" s="20" t="s">
        <v>99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2:32" s="6" customFormat="1" ht="31.5" customHeight="1" x14ac:dyDescent="0.25">
      <c r="B43" s="5"/>
      <c r="C43" s="20" t="s">
        <v>100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 t="s">
        <v>101</v>
      </c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2:32" s="6" customFormat="1" ht="68.25" customHeight="1" x14ac:dyDescent="0.25">
      <c r="B44" s="5" t="s">
        <v>102</v>
      </c>
      <c r="C44" s="17" t="s">
        <v>103</v>
      </c>
      <c r="D44" s="17"/>
      <c r="E44" s="17"/>
      <c r="F44" s="17"/>
      <c r="G44" s="17"/>
      <c r="H44" s="17"/>
      <c r="I44" s="17" t="s">
        <v>104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 t="s">
        <v>36</v>
      </c>
      <c r="AA44" s="17"/>
      <c r="AB44" s="17"/>
      <c r="AC44" s="17"/>
      <c r="AD44" s="17"/>
      <c r="AE44" s="17"/>
      <c r="AF44" s="17"/>
    </row>
    <row r="45" spans="2:32" ht="31.5" customHeight="1" x14ac:dyDescent="0.25">
      <c r="B45" s="7">
        <v>2</v>
      </c>
      <c r="C45" s="21" t="s">
        <v>184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spans="2:32" ht="31.5" customHeight="1" x14ac:dyDescent="0.25">
      <c r="B46" s="7"/>
      <c r="C46" s="20" t="s">
        <v>115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 t="s">
        <v>176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</row>
    <row r="47" spans="2:32" ht="83.25" customHeight="1" x14ac:dyDescent="0.25">
      <c r="B47" s="13" t="s">
        <v>107</v>
      </c>
      <c r="C47" s="25" t="s">
        <v>185</v>
      </c>
      <c r="D47" s="25"/>
      <c r="E47" s="25"/>
      <c r="F47" s="25"/>
      <c r="G47" s="25"/>
      <c r="H47" s="25"/>
      <c r="I47" s="25" t="s">
        <v>186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6" t="s">
        <v>36</v>
      </c>
      <c r="AA47" s="26"/>
      <c r="AB47" s="26"/>
      <c r="AC47" s="26"/>
      <c r="AD47" s="26"/>
      <c r="AE47" s="26"/>
      <c r="AF47" s="26"/>
    </row>
    <row r="48" spans="2:32" ht="15.75" customHeight="1" x14ac:dyDescent="0.25">
      <c r="B48" s="5">
        <v>3</v>
      </c>
      <c r="C48" s="20" t="s">
        <v>105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ht="31.5" customHeight="1" x14ac:dyDescent="0.25">
      <c r="B49" s="5"/>
      <c r="C49" s="20" t="s">
        <v>100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 t="s">
        <v>106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2:32" ht="157.5" customHeight="1" x14ac:dyDescent="0.25">
      <c r="B50" s="5" t="s">
        <v>116</v>
      </c>
      <c r="C50" s="17" t="s">
        <v>108</v>
      </c>
      <c r="D50" s="17"/>
      <c r="E50" s="17"/>
      <c r="F50" s="17"/>
      <c r="G50" s="17"/>
      <c r="H50" s="17"/>
      <c r="I50" s="17" t="s">
        <v>109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 t="s">
        <v>36</v>
      </c>
      <c r="AA50" s="17"/>
      <c r="AB50" s="17"/>
      <c r="AC50" s="17"/>
      <c r="AD50" s="17"/>
      <c r="AE50" s="17"/>
      <c r="AF50" s="17"/>
    </row>
    <row r="51" spans="2:32" ht="65.25" customHeight="1" x14ac:dyDescent="0.25">
      <c r="B51" s="5" t="s">
        <v>119</v>
      </c>
      <c r="C51" s="17" t="s">
        <v>110</v>
      </c>
      <c r="D51" s="17"/>
      <c r="E51" s="17"/>
      <c r="F51" s="17"/>
      <c r="G51" s="17"/>
      <c r="H51" s="17"/>
      <c r="I51" s="17" t="s">
        <v>111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 t="s">
        <v>36</v>
      </c>
      <c r="AA51" s="17"/>
      <c r="AB51" s="17"/>
      <c r="AC51" s="17"/>
      <c r="AD51" s="17"/>
      <c r="AE51" s="17"/>
      <c r="AF51" s="17"/>
    </row>
    <row r="52" spans="2:32" ht="66.75" customHeight="1" x14ac:dyDescent="0.25">
      <c r="B52" s="10" t="s">
        <v>177</v>
      </c>
      <c r="C52" s="17" t="s">
        <v>112</v>
      </c>
      <c r="D52" s="17"/>
      <c r="E52" s="17"/>
      <c r="F52" s="17"/>
      <c r="G52" s="17"/>
      <c r="H52" s="17"/>
      <c r="I52" s="17" t="s">
        <v>113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 t="s">
        <v>36</v>
      </c>
      <c r="AA52" s="17"/>
      <c r="AB52" s="17"/>
      <c r="AC52" s="17"/>
      <c r="AD52" s="17"/>
      <c r="AE52" s="17"/>
      <c r="AF52" s="17"/>
    </row>
    <row r="53" spans="2:32" ht="15.75" customHeight="1" x14ac:dyDescent="0.25">
      <c r="B53" s="5">
        <v>4</v>
      </c>
      <c r="C53" s="20" t="s">
        <v>114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2:32" ht="31.5" customHeight="1" x14ac:dyDescent="0.25">
      <c r="B54" s="5"/>
      <c r="C54" s="20" t="s">
        <v>115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 t="s">
        <v>106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2:32" ht="69" customHeight="1" x14ac:dyDescent="0.25">
      <c r="B55" s="5" t="s">
        <v>123</v>
      </c>
      <c r="C55" s="17" t="s">
        <v>117</v>
      </c>
      <c r="D55" s="17"/>
      <c r="E55" s="17"/>
      <c r="F55" s="17"/>
      <c r="G55" s="17"/>
      <c r="H55" s="17"/>
      <c r="I55" s="17" t="s">
        <v>118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 t="s">
        <v>36</v>
      </c>
      <c r="AA55" s="17"/>
      <c r="AB55" s="17"/>
      <c r="AC55" s="17"/>
      <c r="AD55" s="17"/>
      <c r="AE55" s="17"/>
      <c r="AF55" s="17"/>
    </row>
    <row r="56" spans="2:32" ht="66.75" customHeight="1" x14ac:dyDescent="0.25">
      <c r="B56" s="5" t="s">
        <v>127</v>
      </c>
      <c r="C56" s="24" t="s">
        <v>120</v>
      </c>
      <c r="D56" s="24"/>
      <c r="E56" s="24"/>
      <c r="F56" s="24"/>
      <c r="G56" s="24"/>
      <c r="H56" s="24"/>
      <c r="I56" s="17" t="s">
        <v>121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 t="s">
        <v>36</v>
      </c>
      <c r="AA56" s="17"/>
      <c r="AB56" s="17"/>
      <c r="AC56" s="17"/>
      <c r="AD56" s="17"/>
      <c r="AE56" s="17"/>
      <c r="AF56" s="17"/>
    </row>
    <row r="57" spans="2:32" ht="15.75" customHeight="1" x14ac:dyDescent="0.25">
      <c r="B57" s="5">
        <v>5</v>
      </c>
      <c r="C57" s="20" t="s">
        <v>122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31.5" customHeight="1" x14ac:dyDescent="0.25">
      <c r="B58" s="5"/>
      <c r="C58" s="20" t="s">
        <v>100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 t="s">
        <v>106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105" customHeight="1" x14ac:dyDescent="0.25">
      <c r="B59" s="5" t="s">
        <v>137</v>
      </c>
      <c r="C59" s="17" t="s">
        <v>124</v>
      </c>
      <c r="D59" s="17"/>
      <c r="E59" s="17"/>
      <c r="F59" s="17"/>
      <c r="G59" s="17"/>
      <c r="H59" s="17"/>
      <c r="I59" s="17" t="s">
        <v>125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 t="s">
        <v>126</v>
      </c>
      <c r="AA59" s="17"/>
      <c r="AB59" s="17"/>
      <c r="AC59" s="17"/>
      <c r="AD59" s="17"/>
      <c r="AE59" s="17"/>
      <c r="AF59" s="17"/>
    </row>
    <row r="60" spans="2:32" ht="47.25" customHeight="1" x14ac:dyDescent="0.25">
      <c r="B60" s="5" t="s">
        <v>140</v>
      </c>
      <c r="C60" s="17" t="s">
        <v>128</v>
      </c>
      <c r="D60" s="17"/>
      <c r="E60" s="17"/>
      <c r="F60" s="17"/>
      <c r="G60" s="17"/>
      <c r="H60" s="17"/>
      <c r="I60" s="17" t="s">
        <v>129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 t="s">
        <v>57</v>
      </c>
      <c r="AA60" s="17"/>
      <c r="AB60" s="17"/>
      <c r="AC60" s="17"/>
      <c r="AD60" s="17"/>
      <c r="AE60" s="17"/>
      <c r="AF60" s="17"/>
    </row>
    <row r="61" spans="2:32" ht="47.25" customHeight="1" x14ac:dyDescent="0.25">
      <c r="B61" s="10" t="s">
        <v>178</v>
      </c>
      <c r="C61" s="17" t="s">
        <v>130</v>
      </c>
      <c r="D61" s="17"/>
      <c r="E61" s="17"/>
      <c r="F61" s="17"/>
      <c r="G61" s="17"/>
      <c r="H61" s="17"/>
      <c r="I61" s="17" t="s">
        <v>131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 t="s">
        <v>57</v>
      </c>
      <c r="AA61" s="17"/>
      <c r="AB61" s="17"/>
      <c r="AC61" s="17"/>
      <c r="AD61" s="17"/>
      <c r="AE61" s="17"/>
      <c r="AF61" s="17"/>
    </row>
    <row r="62" spans="2:32" ht="47.25" customHeight="1" x14ac:dyDescent="0.25">
      <c r="B62" s="10" t="s">
        <v>179</v>
      </c>
      <c r="C62" s="17" t="s">
        <v>132</v>
      </c>
      <c r="D62" s="17"/>
      <c r="E62" s="17"/>
      <c r="F62" s="17"/>
      <c r="G62" s="17"/>
      <c r="H62" s="17"/>
      <c r="I62" s="17" t="s">
        <v>133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 t="s">
        <v>76</v>
      </c>
      <c r="AA62" s="17"/>
      <c r="AB62" s="17"/>
      <c r="AC62" s="17"/>
      <c r="AD62" s="17"/>
      <c r="AE62" s="17"/>
      <c r="AF62" s="17"/>
    </row>
    <row r="63" spans="2:32" ht="63" customHeight="1" x14ac:dyDescent="0.25">
      <c r="B63" s="10" t="s">
        <v>180</v>
      </c>
      <c r="C63" s="24" t="s">
        <v>134</v>
      </c>
      <c r="D63" s="24"/>
      <c r="E63" s="24"/>
      <c r="F63" s="24"/>
      <c r="G63" s="24"/>
      <c r="H63" s="24"/>
      <c r="I63" s="17" t="s">
        <v>135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 t="s">
        <v>85</v>
      </c>
      <c r="AA63" s="17"/>
      <c r="AB63" s="17"/>
      <c r="AC63" s="17"/>
      <c r="AD63" s="17"/>
      <c r="AE63" s="17"/>
      <c r="AF63" s="17"/>
    </row>
    <row r="64" spans="2:32" ht="15.75" customHeight="1" x14ac:dyDescent="0.25">
      <c r="B64" s="5">
        <v>6</v>
      </c>
      <c r="C64" s="20" t="s">
        <v>136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2:32" ht="31.5" customHeight="1" x14ac:dyDescent="0.25">
      <c r="B65" s="5"/>
      <c r="C65" s="20" t="s">
        <v>100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 t="s">
        <v>106</v>
      </c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2:32" ht="93" customHeight="1" x14ac:dyDescent="0.25">
      <c r="B66" s="5" t="s">
        <v>144</v>
      </c>
      <c r="C66" s="17" t="s">
        <v>138</v>
      </c>
      <c r="D66" s="17"/>
      <c r="E66" s="17"/>
      <c r="F66" s="17"/>
      <c r="G66" s="17"/>
      <c r="H66" s="17"/>
      <c r="I66" s="17" t="s">
        <v>139</v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 t="s">
        <v>63</v>
      </c>
      <c r="AA66" s="17"/>
      <c r="AB66" s="17"/>
      <c r="AC66" s="17"/>
      <c r="AD66" s="17"/>
      <c r="AE66" s="17"/>
      <c r="AF66" s="17"/>
    </row>
    <row r="67" spans="2:32" ht="63" customHeight="1" x14ac:dyDescent="0.25">
      <c r="B67" s="5" t="s">
        <v>147</v>
      </c>
      <c r="C67" s="17" t="s">
        <v>141</v>
      </c>
      <c r="D67" s="17"/>
      <c r="E67" s="17"/>
      <c r="F67" s="17"/>
      <c r="G67" s="17"/>
      <c r="H67" s="17"/>
      <c r="I67" s="17" t="s">
        <v>142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 t="s">
        <v>63</v>
      </c>
      <c r="AA67" s="17"/>
      <c r="AB67" s="17"/>
      <c r="AC67" s="17"/>
      <c r="AD67" s="17"/>
      <c r="AE67" s="17"/>
      <c r="AF67" s="17"/>
    </row>
    <row r="68" spans="2:32" ht="15.75" customHeight="1" x14ac:dyDescent="0.25">
      <c r="B68" s="5">
        <v>7</v>
      </c>
      <c r="C68" s="20" t="s">
        <v>143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2:32" ht="31.5" customHeight="1" x14ac:dyDescent="0.25">
      <c r="B69" s="5"/>
      <c r="C69" s="20" t="s">
        <v>100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 t="s">
        <v>106</v>
      </c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 ht="110.25" customHeight="1" x14ac:dyDescent="0.25">
      <c r="B70" s="5" t="s">
        <v>151</v>
      </c>
      <c r="C70" s="17" t="s">
        <v>145</v>
      </c>
      <c r="D70" s="17"/>
      <c r="E70" s="17"/>
      <c r="F70" s="17"/>
      <c r="G70" s="17"/>
      <c r="H70" s="17"/>
      <c r="I70" s="17" t="s">
        <v>146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 t="s">
        <v>71</v>
      </c>
      <c r="AA70" s="17"/>
      <c r="AB70" s="17"/>
      <c r="AC70" s="17"/>
      <c r="AD70" s="17"/>
      <c r="AE70" s="17"/>
      <c r="AF70" s="17"/>
    </row>
    <row r="71" spans="2:32" ht="110.25" customHeight="1" x14ac:dyDescent="0.25">
      <c r="B71" s="10" t="s">
        <v>181</v>
      </c>
      <c r="C71" s="17" t="s">
        <v>148</v>
      </c>
      <c r="D71" s="17"/>
      <c r="E71" s="17"/>
      <c r="F71" s="17"/>
      <c r="G71" s="17"/>
      <c r="H71" s="17"/>
      <c r="I71" s="17" t="s">
        <v>149</v>
      </c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 t="s">
        <v>71</v>
      </c>
      <c r="AA71" s="17"/>
      <c r="AB71" s="17"/>
      <c r="AC71" s="17"/>
      <c r="AD71" s="17"/>
      <c r="AE71" s="17"/>
      <c r="AF71" s="17"/>
    </row>
    <row r="72" spans="2:32" ht="15.75" customHeight="1" x14ac:dyDescent="0.25">
      <c r="B72" s="10" t="s">
        <v>182</v>
      </c>
      <c r="C72" s="20" t="s">
        <v>150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2:32" ht="31.5" customHeight="1" x14ac:dyDescent="0.25">
      <c r="B73" s="9"/>
      <c r="C73" s="20" t="s">
        <v>100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 t="s">
        <v>106</v>
      </c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2:32" ht="31.5" customHeight="1" x14ac:dyDescent="0.25">
      <c r="B74" s="10" t="s">
        <v>183</v>
      </c>
      <c r="C74" s="17" t="s">
        <v>152</v>
      </c>
      <c r="D74" s="17"/>
      <c r="E74" s="17"/>
      <c r="F74" s="17"/>
      <c r="G74" s="17"/>
      <c r="H74" s="17"/>
      <c r="I74" s="17" t="s">
        <v>153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 t="s">
        <v>20</v>
      </c>
      <c r="AA74" s="17"/>
      <c r="AB74" s="17"/>
      <c r="AC74" s="17"/>
      <c r="AD74" s="17"/>
      <c r="AE74" s="17"/>
      <c r="AF74" s="17"/>
    </row>
    <row r="75" spans="2:32" ht="15" customHeight="1" x14ac:dyDescent="0.25">
      <c r="B75" s="1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2:32" ht="15.75" customHeight="1" x14ac:dyDescent="0.25">
      <c r="B76" s="22" t="s">
        <v>154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2:32" ht="15" customHeight="1" x14ac:dyDescent="0.25">
      <c r="B77" s="23"/>
      <c r="C77" s="2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2:32" ht="41.25" customHeight="1" x14ac:dyDescent="0.25">
      <c r="B78" s="20" t="s">
        <v>155</v>
      </c>
      <c r="C78" s="20"/>
      <c r="D78" s="20" t="s">
        <v>156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2:32" ht="21.6" customHeight="1" x14ac:dyDescent="0.25">
      <c r="B79" s="20"/>
      <c r="C79" s="20"/>
      <c r="D79" s="20">
        <v>2024</v>
      </c>
      <c r="E79" s="20"/>
      <c r="F79" s="20"/>
      <c r="G79" s="20">
        <v>2025</v>
      </c>
      <c r="H79" s="20"/>
      <c r="I79" s="20"/>
      <c r="J79" s="20"/>
      <c r="K79" s="21">
        <v>2026</v>
      </c>
      <c r="L79" s="21"/>
      <c r="M79" s="21"/>
      <c r="N79" s="21"/>
      <c r="O79" s="21">
        <v>2027</v>
      </c>
      <c r="P79" s="21"/>
      <c r="Q79" s="21"/>
      <c r="R79" s="21"/>
      <c r="S79" s="21"/>
      <c r="T79" s="21">
        <v>2028</v>
      </c>
      <c r="U79" s="21"/>
      <c r="V79" s="21"/>
      <c r="W79" s="20">
        <v>2029</v>
      </c>
      <c r="X79" s="20"/>
      <c r="Y79" s="20"/>
      <c r="Z79" s="20"/>
      <c r="AA79" s="20"/>
      <c r="AB79" s="20">
        <v>2030</v>
      </c>
      <c r="AC79" s="20"/>
      <c r="AD79" s="20" t="s">
        <v>157</v>
      </c>
      <c r="AE79" s="20"/>
      <c r="AF79" s="20"/>
    </row>
    <row r="80" spans="2:32" ht="15.75" customHeight="1" x14ac:dyDescent="0.25">
      <c r="B80" s="20">
        <v>1</v>
      </c>
      <c r="C80" s="20"/>
      <c r="D80" s="20">
        <v>2</v>
      </c>
      <c r="E80" s="20"/>
      <c r="F80" s="20"/>
      <c r="G80" s="20">
        <v>3</v>
      </c>
      <c r="H80" s="20"/>
      <c r="I80" s="20"/>
      <c r="J80" s="20"/>
      <c r="K80" s="21">
        <v>4</v>
      </c>
      <c r="L80" s="21"/>
      <c r="M80" s="21"/>
      <c r="N80" s="21"/>
      <c r="O80" s="21">
        <v>5</v>
      </c>
      <c r="P80" s="21"/>
      <c r="Q80" s="21"/>
      <c r="R80" s="21"/>
      <c r="S80" s="21"/>
      <c r="T80" s="21">
        <v>6</v>
      </c>
      <c r="U80" s="21"/>
      <c r="V80" s="21"/>
      <c r="W80" s="20">
        <v>7</v>
      </c>
      <c r="X80" s="20"/>
      <c r="Y80" s="20"/>
      <c r="Z80" s="20"/>
      <c r="AA80" s="20"/>
      <c r="AB80" s="20">
        <v>8</v>
      </c>
      <c r="AC80" s="20"/>
      <c r="AD80" s="20">
        <v>9</v>
      </c>
      <c r="AE80" s="20"/>
      <c r="AF80" s="20"/>
    </row>
    <row r="81" spans="2:32" ht="47.25" customHeight="1" x14ac:dyDescent="0.25">
      <c r="B81" s="17" t="s">
        <v>158</v>
      </c>
      <c r="C81" s="17"/>
      <c r="D81" s="32">
        <v>2787115.76</v>
      </c>
      <c r="E81" s="32"/>
      <c r="F81" s="32"/>
      <c r="G81" s="32">
        <v>4076187.63</v>
      </c>
      <c r="H81" s="32"/>
      <c r="I81" s="32"/>
      <c r="J81" s="32"/>
      <c r="K81" s="33">
        <f>K82</f>
        <v>4393590.7</v>
      </c>
      <c r="L81" s="33"/>
      <c r="M81" s="33"/>
      <c r="N81" s="33"/>
      <c r="O81" s="33">
        <f>O82</f>
        <v>3807196</v>
      </c>
      <c r="P81" s="33"/>
      <c r="Q81" s="33"/>
      <c r="R81" s="33"/>
      <c r="S81" s="33"/>
      <c r="T81" s="33">
        <f>T82</f>
        <v>3805092.8000000003</v>
      </c>
      <c r="U81" s="33"/>
      <c r="V81" s="33"/>
      <c r="W81" s="32">
        <v>2915845.4</v>
      </c>
      <c r="X81" s="32"/>
      <c r="Y81" s="32"/>
      <c r="Z81" s="32"/>
      <c r="AA81" s="32"/>
      <c r="AB81" s="32">
        <v>3154259.5</v>
      </c>
      <c r="AC81" s="32"/>
      <c r="AD81" s="32">
        <f>D81+G81+K81+O81+T81+W81+AB81</f>
        <v>24939287.789999999</v>
      </c>
      <c r="AE81" s="32"/>
      <c r="AF81" s="32"/>
    </row>
    <row r="82" spans="2:32" ht="15.75" customHeight="1" x14ac:dyDescent="0.25">
      <c r="B82" s="17" t="s">
        <v>159</v>
      </c>
      <c r="C82" s="17"/>
      <c r="D82" s="32">
        <v>2787115.76</v>
      </c>
      <c r="E82" s="32"/>
      <c r="F82" s="32"/>
      <c r="G82" s="32">
        <v>4076187.63</v>
      </c>
      <c r="H82" s="32"/>
      <c r="I82" s="32"/>
      <c r="J82" s="32"/>
      <c r="K82" s="33">
        <f>K100+K110+K119+K128+K137+K146+K155+K92</f>
        <v>4393590.7</v>
      </c>
      <c r="L82" s="33"/>
      <c r="M82" s="33"/>
      <c r="N82" s="33"/>
      <c r="O82" s="33">
        <f>O101+O110+O119+O128+O137+O146+O155</f>
        <v>3807196</v>
      </c>
      <c r="P82" s="33"/>
      <c r="Q82" s="33"/>
      <c r="R82" s="33"/>
      <c r="S82" s="33"/>
      <c r="T82" s="33">
        <f>T119+T128+T137+T146+T155</f>
        <v>3805092.8000000003</v>
      </c>
      <c r="U82" s="33"/>
      <c r="V82" s="33"/>
      <c r="W82" s="32">
        <v>2915845.4</v>
      </c>
      <c r="X82" s="32"/>
      <c r="Y82" s="32"/>
      <c r="Z82" s="32"/>
      <c r="AA82" s="32"/>
      <c r="AB82" s="32">
        <v>3154259.5</v>
      </c>
      <c r="AC82" s="32"/>
      <c r="AD82" s="32">
        <f t="shared" ref="AD82:AD84" si="0">D82+G82+K82+O82+T82+W82+AB82</f>
        <v>24939287.789999999</v>
      </c>
      <c r="AE82" s="32"/>
      <c r="AF82" s="32"/>
    </row>
    <row r="83" spans="2:32" ht="31.5" customHeight="1" x14ac:dyDescent="0.25">
      <c r="B83" s="17" t="s">
        <v>160</v>
      </c>
      <c r="C83" s="17"/>
      <c r="D83" s="32">
        <v>0</v>
      </c>
      <c r="E83" s="32"/>
      <c r="F83" s="32"/>
      <c r="G83" s="32">
        <v>0</v>
      </c>
      <c r="H83" s="32"/>
      <c r="I83" s="32"/>
      <c r="J83" s="32"/>
      <c r="K83" s="33">
        <v>0</v>
      </c>
      <c r="L83" s="33"/>
      <c r="M83" s="33"/>
      <c r="N83" s="33"/>
      <c r="O83" s="33">
        <v>0</v>
      </c>
      <c r="P83" s="33"/>
      <c r="Q83" s="33"/>
      <c r="R83" s="33"/>
      <c r="S83" s="33"/>
      <c r="T83" s="33">
        <v>0</v>
      </c>
      <c r="U83" s="33"/>
      <c r="V83" s="33"/>
      <c r="W83" s="32">
        <v>0</v>
      </c>
      <c r="X83" s="32"/>
      <c r="Y83" s="32"/>
      <c r="Z83" s="32"/>
      <c r="AA83" s="32"/>
      <c r="AB83" s="32">
        <v>0</v>
      </c>
      <c r="AC83" s="32"/>
      <c r="AD83" s="32">
        <f t="shared" si="0"/>
        <v>0</v>
      </c>
      <c r="AE83" s="32"/>
      <c r="AF83" s="32"/>
    </row>
    <row r="84" spans="2:32" ht="47.25" customHeight="1" x14ac:dyDescent="0.25">
      <c r="B84" s="17" t="s">
        <v>161</v>
      </c>
      <c r="C84" s="17"/>
      <c r="D84" s="32">
        <v>0</v>
      </c>
      <c r="E84" s="32"/>
      <c r="F84" s="32"/>
      <c r="G84" s="32">
        <v>0</v>
      </c>
      <c r="H84" s="32"/>
      <c r="I84" s="32"/>
      <c r="J84" s="32"/>
      <c r="K84" s="33">
        <v>0</v>
      </c>
      <c r="L84" s="33"/>
      <c r="M84" s="33"/>
      <c r="N84" s="33"/>
      <c r="O84" s="33">
        <v>0</v>
      </c>
      <c r="P84" s="33"/>
      <c r="Q84" s="33"/>
      <c r="R84" s="33"/>
      <c r="S84" s="33"/>
      <c r="T84" s="33">
        <v>0</v>
      </c>
      <c r="U84" s="33"/>
      <c r="V84" s="33"/>
      <c r="W84" s="32">
        <v>0</v>
      </c>
      <c r="X84" s="32"/>
      <c r="Y84" s="32"/>
      <c r="Z84" s="32"/>
      <c r="AA84" s="32"/>
      <c r="AB84" s="32">
        <v>0</v>
      </c>
      <c r="AC84" s="32"/>
      <c r="AD84" s="32">
        <f t="shared" si="0"/>
        <v>0</v>
      </c>
      <c r="AE84" s="32"/>
      <c r="AF84" s="32"/>
    </row>
    <row r="85" spans="2:32" ht="31.5" customHeight="1" x14ac:dyDescent="0.25">
      <c r="B85" s="17" t="s">
        <v>162</v>
      </c>
      <c r="C85" s="17"/>
      <c r="D85" s="32">
        <v>1116264.03</v>
      </c>
      <c r="E85" s="32"/>
      <c r="F85" s="32"/>
      <c r="G85" s="32">
        <v>1366296.72</v>
      </c>
      <c r="H85" s="32"/>
      <c r="I85" s="32"/>
      <c r="J85" s="32"/>
      <c r="K85" s="33">
        <f>K104+K140+K113</f>
        <v>1445501.3</v>
      </c>
      <c r="L85" s="33"/>
      <c r="M85" s="33"/>
      <c r="N85" s="33"/>
      <c r="O85" s="33">
        <f>O104+O140+O109</f>
        <v>1151329.3</v>
      </c>
      <c r="P85" s="33"/>
      <c r="Q85" s="33"/>
      <c r="R85" s="33"/>
      <c r="S85" s="33"/>
      <c r="T85" s="33">
        <f>T104+T140+T110</f>
        <v>1119145.5</v>
      </c>
      <c r="U85" s="33"/>
      <c r="V85" s="33"/>
      <c r="W85" s="32">
        <v>1439402.6</v>
      </c>
      <c r="X85" s="32"/>
      <c r="Y85" s="32"/>
      <c r="Z85" s="32"/>
      <c r="AA85" s="32"/>
      <c r="AB85" s="32">
        <v>1540240</v>
      </c>
      <c r="AC85" s="32"/>
      <c r="AD85" s="32">
        <f t="shared" ref="AD85:AD157" si="1">D85+G85+K85+O85+T85+W85+AB85</f>
        <v>9178179.4499999993</v>
      </c>
      <c r="AE85" s="32"/>
      <c r="AF85" s="32"/>
    </row>
    <row r="86" spans="2:32" ht="94.5" customHeight="1" x14ac:dyDescent="0.25">
      <c r="B86" s="17" t="s">
        <v>163</v>
      </c>
      <c r="C86" s="17"/>
      <c r="D86" s="32">
        <v>0</v>
      </c>
      <c r="E86" s="32"/>
      <c r="F86" s="32"/>
      <c r="G86" s="32">
        <v>0</v>
      </c>
      <c r="H86" s="32"/>
      <c r="I86" s="32"/>
      <c r="J86" s="32"/>
      <c r="K86" s="33">
        <v>0</v>
      </c>
      <c r="L86" s="33"/>
      <c r="M86" s="33"/>
      <c r="N86" s="33"/>
      <c r="O86" s="33">
        <v>0</v>
      </c>
      <c r="P86" s="33"/>
      <c r="Q86" s="33"/>
      <c r="R86" s="33"/>
      <c r="S86" s="33"/>
      <c r="T86" s="33">
        <v>0</v>
      </c>
      <c r="U86" s="33"/>
      <c r="V86" s="33"/>
      <c r="W86" s="32">
        <v>0</v>
      </c>
      <c r="X86" s="32"/>
      <c r="Y86" s="32"/>
      <c r="Z86" s="32"/>
      <c r="AA86" s="32"/>
      <c r="AB86" s="32">
        <v>0</v>
      </c>
      <c r="AC86" s="32"/>
      <c r="AD86" s="32">
        <f t="shared" si="1"/>
        <v>0</v>
      </c>
      <c r="AE86" s="32"/>
      <c r="AF86" s="32"/>
    </row>
    <row r="87" spans="2:32" ht="78.75" customHeight="1" x14ac:dyDescent="0.25">
      <c r="B87" s="17" t="s">
        <v>164</v>
      </c>
      <c r="C87" s="17"/>
      <c r="D87" s="32">
        <v>0</v>
      </c>
      <c r="E87" s="32"/>
      <c r="F87" s="32"/>
      <c r="G87" s="32">
        <v>0</v>
      </c>
      <c r="H87" s="32"/>
      <c r="I87" s="32"/>
      <c r="J87" s="32"/>
      <c r="K87" s="33">
        <v>0</v>
      </c>
      <c r="L87" s="33"/>
      <c r="M87" s="33"/>
      <c r="N87" s="33"/>
      <c r="O87" s="33">
        <v>0</v>
      </c>
      <c r="P87" s="33"/>
      <c r="Q87" s="33"/>
      <c r="R87" s="33"/>
      <c r="S87" s="33"/>
      <c r="T87" s="33">
        <v>0</v>
      </c>
      <c r="U87" s="33"/>
      <c r="V87" s="33"/>
      <c r="W87" s="32">
        <v>0</v>
      </c>
      <c r="X87" s="32"/>
      <c r="Y87" s="32"/>
      <c r="Z87" s="32"/>
      <c r="AA87" s="32"/>
      <c r="AB87" s="32">
        <v>0</v>
      </c>
      <c r="AC87" s="32"/>
      <c r="AD87" s="32">
        <f t="shared" si="1"/>
        <v>0</v>
      </c>
      <c r="AE87" s="32"/>
      <c r="AF87" s="32"/>
    </row>
    <row r="88" spans="2:32" ht="31.5" customHeight="1" x14ac:dyDescent="0.25">
      <c r="B88" s="17" t="s">
        <v>165</v>
      </c>
      <c r="C88" s="17"/>
      <c r="D88" s="32">
        <v>1116264.03</v>
      </c>
      <c r="E88" s="32"/>
      <c r="F88" s="32"/>
      <c r="G88" s="32">
        <v>1366296.72</v>
      </c>
      <c r="H88" s="32"/>
      <c r="I88" s="32"/>
      <c r="J88" s="32"/>
      <c r="K88" s="33">
        <f>K85</f>
        <v>1445501.3</v>
      </c>
      <c r="L88" s="33"/>
      <c r="M88" s="33"/>
      <c r="N88" s="33"/>
      <c r="O88" s="33">
        <f>O85</f>
        <v>1151329.3</v>
      </c>
      <c r="P88" s="33"/>
      <c r="Q88" s="33"/>
      <c r="R88" s="33"/>
      <c r="S88" s="33"/>
      <c r="T88" s="33">
        <f>T85</f>
        <v>1119145.5</v>
      </c>
      <c r="U88" s="33"/>
      <c r="V88" s="33"/>
      <c r="W88" s="32">
        <v>1439402.6</v>
      </c>
      <c r="X88" s="32"/>
      <c r="Y88" s="32"/>
      <c r="Z88" s="32"/>
      <c r="AA88" s="32"/>
      <c r="AB88" s="32">
        <v>1540240</v>
      </c>
      <c r="AC88" s="32"/>
      <c r="AD88" s="32">
        <f t="shared" si="1"/>
        <v>9178179.4499999993</v>
      </c>
      <c r="AE88" s="32"/>
      <c r="AF88" s="32"/>
    </row>
    <row r="89" spans="2:32" ht="15.75" customHeight="1" x14ac:dyDescent="0.25">
      <c r="B89" s="17" t="s">
        <v>166</v>
      </c>
      <c r="C89" s="17"/>
      <c r="D89" s="32">
        <v>0</v>
      </c>
      <c r="E89" s="32"/>
      <c r="F89" s="32"/>
      <c r="G89" s="32">
        <v>0</v>
      </c>
      <c r="H89" s="32"/>
      <c r="I89" s="32"/>
      <c r="J89" s="32"/>
      <c r="K89" s="33">
        <v>0</v>
      </c>
      <c r="L89" s="33"/>
      <c r="M89" s="33"/>
      <c r="N89" s="33"/>
      <c r="O89" s="33">
        <v>0</v>
      </c>
      <c r="P89" s="33"/>
      <c r="Q89" s="33"/>
      <c r="R89" s="33"/>
      <c r="S89" s="33"/>
      <c r="T89" s="33">
        <v>0</v>
      </c>
      <c r="U89" s="33"/>
      <c r="V89" s="33"/>
      <c r="W89" s="32">
        <v>0</v>
      </c>
      <c r="X89" s="32"/>
      <c r="Y89" s="32"/>
      <c r="Z89" s="32"/>
      <c r="AA89" s="32"/>
      <c r="AB89" s="32">
        <v>0</v>
      </c>
      <c r="AC89" s="32"/>
      <c r="AD89" s="32">
        <f t="shared" si="1"/>
        <v>0</v>
      </c>
      <c r="AE89" s="32"/>
      <c r="AF89" s="32"/>
    </row>
    <row r="90" spans="2:32" ht="15.75" customHeight="1" x14ac:dyDescent="0.25">
      <c r="B90" s="17" t="s">
        <v>167</v>
      </c>
      <c r="C90" s="17"/>
      <c r="D90" s="32">
        <v>0</v>
      </c>
      <c r="E90" s="32"/>
      <c r="F90" s="32"/>
      <c r="G90" s="32">
        <v>0</v>
      </c>
      <c r="H90" s="32"/>
      <c r="I90" s="32"/>
      <c r="J90" s="32"/>
      <c r="K90" s="33">
        <v>0</v>
      </c>
      <c r="L90" s="33"/>
      <c r="M90" s="33"/>
      <c r="N90" s="33"/>
      <c r="O90" s="33">
        <v>0</v>
      </c>
      <c r="P90" s="33"/>
      <c r="Q90" s="33"/>
      <c r="R90" s="33"/>
      <c r="S90" s="33"/>
      <c r="T90" s="33">
        <v>0</v>
      </c>
      <c r="U90" s="33"/>
      <c r="V90" s="33"/>
      <c r="W90" s="32">
        <v>0</v>
      </c>
      <c r="X90" s="32"/>
      <c r="Y90" s="32"/>
      <c r="Z90" s="32"/>
      <c r="AA90" s="32"/>
      <c r="AB90" s="32">
        <v>0</v>
      </c>
      <c r="AC90" s="32"/>
      <c r="AD90" s="32">
        <f t="shared" si="1"/>
        <v>0</v>
      </c>
      <c r="AE90" s="32"/>
      <c r="AF90" s="32"/>
    </row>
    <row r="91" spans="2:32" s="12" customFormat="1" ht="70.5" customHeight="1" x14ac:dyDescent="0.25">
      <c r="B91" s="14" t="s">
        <v>187</v>
      </c>
      <c r="C91" s="15"/>
      <c r="D91" s="34">
        <v>0</v>
      </c>
      <c r="E91" s="35"/>
      <c r="F91" s="36"/>
      <c r="G91" s="34">
        <v>0</v>
      </c>
      <c r="H91" s="35"/>
      <c r="I91" s="35"/>
      <c r="J91" s="36"/>
      <c r="K91" s="34">
        <f>K92</f>
        <v>11290</v>
      </c>
      <c r="L91" s="35"/>
      <c r="M91" s="35"/>
      <c r="N91" s="36"/>
      <c r="O91" s="34">
        <v>0</v>
      </c>
      <c r="P91" s="35"/>
      <c r="Q91" s="35"/>
      <c r="R91" s="35"/>
      <c r="S91" s="36"/>
      <c r="T91" s="34">
        <v>0</v>
      </c>
      <c r="U91" s="35"/>
      <c r="V91" s="36"/>
      <c r="W91" s="34">
        <v>0</v>
      </c>
      <c r="X91" s="35"/>
      <c r="Y91" s="35"/>
      <c r="Z91" s="35"/>
      <c r="AA91" s="36"/>
      <c r="AB91" s="34">
        <v>0</v>
      </c>
      <c r="AC91" s="36"/>
      <c r="AD91" s="34">
        <f>G91+K91</f>
        <v>11290</v>
      </c>
      <c r="AE91" s="35"/>
      <c r="AF91" s="36"/>
    </row>
    <row r="92" spans="2:32" s="12" customFormat="1" ht="15.75" customHeight="1" x14ac:dyDescent="0.25">
      <c r="B92" s="14" t="s">
        <v>159</v>
      </c>
      <c r="C92" s="15"/>
      <c r="D92" s="34">
        <v>0</v>
      </c>
      <c r="E92" s="35"/>
      <c r="F92" s="36"/>
      <c r="G92" s="34">
        <v>0</v>
      </c>
      <c r="H92" s="35"/>
      <c r="I92" s="35"/>
      <c r="J92" s="36"/>
      <c r="K92" s="34">
        <v>11290</v>
      </c>
      <c r="L92" s="35"/>
      <c r="M92" s="35"/>
      <c r="N92" s="36"/>
      <c r="O92" s="34">
        <v>0</v>
      </c>
      <c r="P92" s="35"/>
      <c r="Q92" s="35"/>
      <c r="R92" s="35"/>
      <c r="S92" s="36"/>
      <c r="T92" s="34">
        <v>0</v>
      </c>
      <c r="U92" s="35"/>
      <c r="V92" s="36"/>
      <c r="W92" s="34">
        <v>0</v>
      </c>
      <c r="X92" s="35"/>
      <c r="Y92" s="35"/>
      <c r="Z92" s="35"/>
      <c r="AA92" s="36"/>
      <c r="AB92" s="34">
        <v>0</v>
      </c>
      <c r="AC92" s="36"/>
      <c r="AD92" s="34">
        <f t="shared" ref="AD92:AD99" si="2">G92+K92</f>
        <v>11290</v>
      </c>
      <c r="AE92" s="35"/>
      <c r="AF92" s="36"/>
    </row>
    <row r="93" spans="2:32" s="12" customFormat="1" ht="31.5" customHeight="1" x14ac:dyDescent="0.25">
      <c r="B93" s="14" t="s">
        <v>160</v>
      </c>
      <c r="C93" s="15"/>
      <c r="D93" s="34">
        <v>0</v>
      </c>
      <c r="E93" s="35"/>
      <c r="F93" s="36"/>
      <c r="G93" s="34">
        <v>0</v>
      </c>
      <c r="H93" s="35"/>
      <c r="I93" s="35"/>
      <c r="J93" s="36"/>
      <c r="K93" s="34">
        <v>0</v>
      </c>
      <c r="L93" s="35"/>
      <c r="M93" s="35"/>
      <c r="N93" s="36"/>
      <c r="O93" s="34">
        <v>0</v>
      </c>
      <c r="P93" s="35"/>
      <c r="Q93" s="35"/>
      <c r="R93" s="35"/>
      <c r="S93" s="36"/>
      <c r="T93" s="34">
        <v>0</v>
      </c>
      <c r="U93" s="35"/>
      <c r="V93" s="36"/>
      <c r="W93" s="34">
        <v>0</v>
      </c>
      <c r="X93" s="35"/>
      <c r="Y93" s="35"/>
      <c r="Z93" s="35"/>
      <c r="AA93" s="36"/>
      <c r="AB93" s="34">
        <v>0</v>
      </c>
      <c r="AC93" s="36"/>
      <c r="AD93" s="34">
        <f t="shared" si="2"/>
        <v>0</v>
      </c>
      <c r="AE93" s="35"/>
      <c r="AF93" s="36"/>
    </row>
    <row r="94" spans="2:32" s="12" customFormat="1" ht="47.25" customHeight="1" x14ac:dyDescent="0.25">
      <c r="B94" s="14" t="s">
        <v>161</v>
      </c>
      <c r="C94" s="15"/>
      <c r="D94" s="34">
        <v>0</v>
      </c>
      <c r="E94" s="35"/>
      <c r="F94" s="36"/>
      <c r="G94" s="34">
        <v>0</v>
      </c>
      <c r="H94" s="35"/>
      <c r="I94" s="35"/>
      <c r="J94" s="36"/>
      <c r="K94" s="34">
        <v>0</v>
      </c>
      <c r="L94" s="35"/>
      <c r="M94" s="35"/>
      <c r="N94" s="36"/>
      <c r="O94" s="34">
        <v>0</v>
      </c>
      <c r="P94" s="35"/>
      <c r="Q94" s="35"/>
      <c r="R94" s="35"/>
      <c r="S94" s="36"/>
      <c r="T94" s="34">
        <v>0</v>
      </c>
      <c r="U94" s="35"/>
      <c r="V94" s="36"/>
      <c r="W94" s="34">
        <v>0</v>
      </c>
      <c r="X94" s="35"/>
      <c r="Y94" s="35"/>
      <c r="Z94" s="35"/>
      <c r="AA94" s="36"/>
      <c r="AB94" s="34">
        <v>0</v>
      </c>
      <c r="AC94" s="36"/>
      <c r="AD94" s="34">
        <f t="shared" si="2"/>
        <v>0</v>
      </c>
      <c r="AE94" s="35"/>
      <c r="AF94" s="36"/>
    </row>
    <row r="95" spans="2:32" s="12" customFormat="1" ht="31.5" customHeight="1" x14ac:dyDescent="0.25">
      <c r="B95" s="14" t="s">
        <v>162</v>
      </c>
      <c r="C95" s="15"/>
      <c r="D95" s="34">
        <v>0</v>
      </c>
      <c r="E95" s="35"/>
      <c r="F95" s="36"/>
      <c r="G95" s="34">
        <v>0</v>
      </c>
      <c r="H95" s="35"/>
      <c r="I95" s="35"/>
      <c r="J95" s="36"/>
      <c r="K95" s="34">
        <v>0</v>
      </c>
      <c r="L95" s="35"/>
      <c r="M95" s="35"/>
      <c r="N95" s="36"/>
      <c r="O95" s="34">
        <v>0</v>
      </c>
      <c r="P95" s="35"/>
      <c r="Q95" s="35"/>
      <c r="R95" s="35"/>
      <c r="S95" s="36"/>
      <c r="T95" s="34">
        <v>0</v>
      </c>
      <c r="U95" s="35"/>
      <c r="V95" s="36"/>
      <c r="W95" s="34">
        <v>0</v>
      </c>
      <c r="X95" s="35"/>
      <c r="Y95" s="35"/>
      <c r="Z95" s="35"/>
      <c r="AA95" s="36"/>
      <c r="AB95" s="34">
        <v>0</v>
      </c>
      <c r="AC95" s="36"/>
      <c r="AD95" s="34">
        <f t="shared" si="2"/>
        <v>0</v>
      </c>
      <c r="AE95" s="35"/>
      <c r="AF95" s="36"/>
    </row>
    <row r="96" spans="2:32" s="12" customFormat="1" ht="94.5" customHeight="1" x14ac:dyDescent="0.25">
      <c r="B96" s="14" t="s">
        <v>163</v>
      </c>
      <c r="C96" s="15"/>
      <c r="D96" s="34">
        <v>0</v>
      </c>
      <c r="E96" s="35"/>
      <c r="F96" s="36"/>
      <c r="G96" s="34">
        <v>0</v>
      </c>
      <c r="H96" s="35"/>
      <c r="I96" s="35"/>
      <c r="J96" s="36"/>
      <c r="K96" s="34">
        <v>0</v>
      </c>
      <c r="L96" s="35"/>
      <c r="M96" s="35"/>
      <c r="N96" s="36"/>
      <c r="O96" s="34">
        <v>0</v>
      </c>
      <c r="P96" s="35"/>
      <c r="Q96" s="35"/>
      <c r="R96" s="35"/>
      <c r="S96" s="36"/>
      <c r="T96" s="34">
        <v>0</v>
      </c>
      <c r="U96" s="35"/>
      <c r="V96" s="36"/>
      <c r="W96" s="34">
        <v>0</v>
      </c>
      <c r="X96" s="35"/>
      <c r="Y96" s="35"/>
      <c r="Z96" s="35"/>
      <c r="AA96" s="36"/>
      <c r="AB96" s="34">
        <v>0</v>
      </c>
      <c r="AC96" s="36"/>
      <c r="AD96" s="34">
        <f t="shared" si="2"/>
        <v>0</v>
      </c>
      <c r="AE96" s="35"/>
      <c r="AF96" s="36"/>
    </row>
    <row r="97" spans="2:32" s="12" customFormat="1" ht="78.75" customHeight="1" x14ac:dyDescent="0.25">
      <c r="B97" s="14" t="s">
        <v>164</v>
      </c>
      <c r="C97" s="15"/>
      <c r="D97" s="34">
        <v>0</v>
      </c>
      <c r="E97" s="35"/>
      <c r="F97" s="36"/>
      <c r="G97" s="34">
        <v>0</v>
      </c>
      <c r="H97" s="35"/>
      <c r="I97" s="35"/>
      <c r="J97" s="36"/>
      <c r="K97" s="34">
        <v>0</v>
      </c>
      <c r="L97" s="35"/>
      <c r="M97" s="35"/>
      <c r="N97" s="36"/>
      <c r="O97" s="34">
        <v>0</v>
      </c>
      <c r="P97" s="35"/>
      <c r="Q97" s="35"/>
      <c r="R97" s="35"/>
      <c r="S97" s="36"/>
      <c r="T97" s="34">
        <v>0</v>
      </c>
      <c r="U97" s="35"/>
      <c r="V97" s="36"/>
      <c r="W97" s="34">
        <v>0</v>
      </c>
      <c r="X97" s="35"/>
      <c r="Y97" s="35"/>
      <c r="Z97" s="35"/>
      <c r="AA97" s="36"/>
      <c r="AB97" s="34">
        <v>0</v>
      </c>
      <c r="AC97" s="36"/>
      <c r="AD97" s="34">
        <f t="shared" si="2"/>
        <v>0</v>
      </c>
      <c r="AE97" s="35"/>
      <c r="AF97" s="36"/>
    </row>
    <row r="98" spans="2:32" s="12" customFormat="1" ht="31.5" customHeight="1" x14ac:dyDescent="0.25">
      <c r="B98" s="14" t="s">
        <v>165</v>
      </c>
      <c r="C98" s="15"/>
      <c r="D98" s="34">
        <v>0</v>
      </c>
      <c r="E98" s="35"/>
      <c r="F98" s="36"/>
      <c r="G98" s="34">
        <v>0</v>
      </c>
      <c r="H98" s="35"/>
      <c r="I98" s="35"/>
      <c r="J98" s="36"/>
      <c r="K98" s="34">
        <v>0</v>
      </c>
      <c r="L98" s="35"/>
      <c r="M98" s="35"/>
      <c r="N98" s="36"/>
      <c r="O98" s="34">
        <v>0</v>
      </c>
      <c r="P98" s="35"/>
      <c r="Q98" s="35"/>
      <c r="R98" s="35"/>
      <c r="S98" s="36"/>
      <c r="T98" s="34">
        <v>0</v>
      </c>
      <c r="U98" s="35"/>
      <c r="V98" s="36"/>
      <c r="W98" s="34">
        <v>0</v>
      </c>
      <c r="X98" s="35"/>
      <c r="Y98" s="35"/>
      <c r="Z98" s="35"/>
      <c r="AA98" s="36"/>
      <c r="AB98" s="34">
        <v>0</v>
      </c>
      <c r="AC98" s="36"/>
      <c r="AD98" s="34">
        <f t="shared" si="2"/>
        <v>0</v>
      </c>
      <c r="AE98" s="35"/>
      <c r="AF98" s="36"/>
    </row>
    <row r="99" spans="2:32" s="12" customFormat="1" ht="15.75" customHeight="1" x14ac:dyDescent="0.25">
      <c r="B99" s="14" t="s">
        <v>166</v>
      </c>
      <c r="C99" s="15"/>
      <c r="D99" s="34">
        <v>0</v>
      </c>
      <c r="E99" s="35"/>
      <c r="F99" s="36"/>
      <c r="G99" s="34">
        <v>0</v>
      </c>
      <c r="H99" s="35"/>
      <c r="I99" s="35"/>
      <c r="J99" s="36"/>
      <c r="K99" s="34">
        <v>0</v>
      </c>
      <c r="L99" s="35"/>
      <c r="M99" s="35"/>
      <c r="N99" s="36"/>
      <c r="O99" s="34">
        <v>0</v>
      </c>
      <c r="P99" s="35"/>
      <c r="Q99" s="35"/>
      <c r="R99" s="35"/>
      <c r="S99" s="36"/>
      <c r="T99" s="34">
        <v>0</v>
      </c>
      <c r="U99" s="35"/>
      <c r="V99" s="36"/>
      <c r="W99" s="34">
        <v>0</v>
      </c>
      <c r="X99" s="35"/>
      <c r="Y99" s="35"/>
      <c r="Z99" s="35"/>
      <c r="AA99" s="36"/>
      <c r="AB99" s="34">
        <v>0</v>
      </c>
      <c r="AC99" s="36"/>
      <c r="AD99" s="34">
        <f t="shared" si="2"/>
        <v>0</v>
      </c>
      <c r="AE99" s="35"/>
      <c r="AF99" s="36"/>
    </row>
    <row r="100" spans="2:32" s="6" customFormat="1" ht="63" customHeight="1" x14ac:dyDescent="0.25">
      <c r="B100" s="18" t="s">
        <v>168</v>
      </c>
      <c r="C100" s="19"/>
      <c r="D100" s="37">
        <v>0</v>
      </c>
      <c r="E100" s="38"/>
      <c r="F100" s="39"/>
      <c r="G100" s="37">
        <v>5017.42</v>
      </c>
      <c r="H100" s="38"/>
      <c r="I100" s="38"/>
      <c r="J100" s="39"/>
      <c r="K100" s="34">
        <f>K101</f>
        <v>0</v>
      </c>
      <c r="L100" s="35"/>
      <c r="M100" s="35"/>
      <c r="N100" s="36"/>
      <c r="O100" s="34">
        <v>0</v>
      </c>
      <c r="P100" s="35"/>
      <c r="Q100" s="35"/>
      <c r="R100" s="35"/>
      <c r="S100" s="36"/>
      <c r="T100" s="34">
        <v>0</v>
      </c>
      <c r="U100" s="35"/>
      <c r="V100" s="36"/>
      <c r="W100" s="37">
        <v>0</v>
      </c>
      <c r="X100" s="38"/>
      <c r="Y100" s="38"/>
      <c r="Z100" s="38"/>
      <c r="AA100" s="39"/>
      <c r="AB100" s="37">
        <v>0</v>
      </c>
      <c r="AC100" s="39"/>
      <c r="AD100" s="37">
        <f>G100+K100</f>
        <v>5017.42</v>
      </c>
      <c r="AE100" s="38"/>
      <c r="AF100" s="39"/>
    </row>
    <row r="101" spans="2:32" s="6" customFormat="1" ht="15.75" customHeight="1" x14ac:dyDescent="0.25">
      <c r="B101" s="18" t="s">
        <v>159</v>
      </c>
      <c r="C101" s="19"/>
      <c r="D101" s="37">
        <v>0</v>
      </c>
      <c r="E101" s="38"/>
      <c r="F101" s="39"/>
      <c r="G101" s="37">
        <v>5017.42</v>
      </c>
      <c r="H101" s="38"/>
      <c r="I101" s="38"/>
      <c r="J101" s="39"/>
      <c r="K101" s="34">
        <v>0</v>
      </c>
      <c r="L101" s="35"/>
      <c r="M101" s="35"/>
      <c r="N101" s="36"/>
      <c r="O101" s="34">
        <v>0</v>
      </c>
      <c r="P101" s="35"/>
      <c r="Q101" s="35"/>
      <c r="R101" s="35"/>
      <c r="S101" s="36"/>
      <c r="T101" s="34">
        <v>0</v>
      </c>
      <c r="U101" s="35"/>
      <c r="V101" s="36"/>
      <c r="W101" s="37">
        <v>0</v>
      </c>
      <c r="X101" s="38"/>
      <c r="Y101" s="38"/>
      <c r="Z101" s="38"/>
      <c r="AA101" s="39"/>
      <c r="AB101" s="37">
        <v>0</v>
      </c>
      <c r="AC101" s="39"/>
      <c r="AD101" s="37">
        <f t="shared" ref="AD101:AD108" si="3">G101+K101</f>
        <v>5017.42</v>
      </c>
      <c r="AE101" s="38"/>
      <c r="AF101" s="39"/>
    </row>
    <row r="102" spans="2:32" s="6" customFormat="1" ht="31.5" customHeight="1" x14ac:dyDescent="0.25">
      <c r="B102" s="18" t="s">
        <v>160</v>
      </c>
      <c r="C102" s="19"/>
      <c r="D102" s="37">
        <v>0</v>
      </c>
      <c r="E102" s="38"/>
      <c r="F102" s="39"/>
      <c r="G102" s="37">
        <v>0</v>
      </c>
      <c r="H102" s="38"/>
      <c r="I102" s="38"/>
      <c r="J102" s="39"/>
      <c r="K102" s="34">
        <v>0</v>
      </c>
      <c r="L102" s="35"/>
      <c r="M102" s="35"/>
      <c r="N102" s="36"/>
      <c r="O102" s="34">
        <v>0</v>
      </c>
      <c r="P102" s="35"/>
      <c r="Q102" s="35"/>
      <c r="R102" s="35"/>
      <c r="S102" s="36"/>
      <c r="T102" s="34">
        <v>0</v>
      </c>
      <c r="U102" s="35"/>
      <c r="V102" s="36"/>
      <c r="W102" s="37">
        <v>0</v>
      </c>
      <c r="X102" s="38"/>
      <c r="Y102" s="38"/>
      <c r="Z102" s="38"/>
      <c r="AA102" s="39"/>
      <c r="AB102" s="37">
        <v>0</v>
      </c>
      <c r="AC102" s="39"/>
      <c r="AD102" s="37">
        <f t="shared" si="3"/>
        <v>0</v>
      </c>
      <c r="AE102" s="38"/>
      <c r="AF102" s="39"/>
    </row>
    <row r="103" spans="2:32" s="6" customFormat="1" ht="47.25" customHeight="1" x14ac:dyDescent="0.25">
      <c r="B103" s="18" t="s">
        <v>161</v>
      </c>
      <c r="C103" s="19"/>
      <c r="D103" s="37">
        <v>0</v>
      </c>
      <c r="E103" s="38"/>
      <c r="F103" s="39"/>
      <c r="G103" s="37">
        <v>0</v>
      </c>
      <c r="H103" s="38"/>
      <c r="I103" s="38"/>
      <c r="J103" s="39"/>
      <c r="K103" s="34">
        <v>0</v>
      </c>
      <c r="L103" s="35"/>
      <c r="M103" s="35"/>
      <c r="N103" s="36"/>
      <c r="O103" s="34">
        <v>0</v>
      </c>
      <c r="P103" s="35"/>
      <c r="Q103" s="35"/>
      <c r="R103" s="35"/>
      <c r="S103" s="36"/>
      <c r="T103" s="34">
        <v>0</v>
      </c>
      <c r="U103" s="35"/>
      <c r="V103" s="36"/>
      <c r="W103" s="37">
        <v>0</v>
      </c>
      <c r="X103" s="38"/>
      <c r="Y103" s="38"/>
      <c r="Z103" s="38"/>
      <c r="AA103" s="39"/>
      <c r="AB103" s="37">
        <v>0</v>
      </c>
      <c r="AC103" s="39"/>
      <c r="AD103" s="37">
        <f t="shared" si="3"/>
        <v>0</v>
      </c>
      <c r="AE103" s="38"/>
      <c r="AF103" s="39"/>
    </row>
    <row r="104" spans="2:32" s="6" customFormat="1" ht="31.5" customHeight="1" x14ac:dyDescent="0.25">
      <c r="B104" s="18" t="s">
        <v>162</v>
      </c>
      <c r="C104" s="19"/>
      <c r="D104" s="37">
        <v>0</v>
      </c>
      <c r="E104" s="38"/>
      <c r="F104" s="39"/>
      <c r="G104" s="37">
        <v>4017.42</v>
      </c>
      <c r="H104" s="38"/>
      <c r="I104" s="38"/>
      <c r="J104" s="39"/>
      <c r="K104" s="34">
        <v>0</v>
      </c>
      <c r="L104" s="35"/>
      <c r="M104" s="35"/>
      <c r="N104" s="36"/>
      <c r="O104" s="34">
        <v>0</v>
      </c>
      <c r="P104" s="35"/>
      <c r="Q104" s="35"/>
      <c r="R104" s="35"/>
      <c r="S104" s="36"/>
      <c r="T104" s="34">
        <v>0</v>
      </c>
      <c r="U104" s="35"/>
      <c r="V104" s="36"/>
      <c r="W104" s="37">
        <v>0</v>
      </c>
      <c r="X104" s="38"/>
      <c r="Y104" s="38"/>
      <c r="Z104" s="38"/>
      <c r="AA104" s="39"/>
      <c r="AB104" s="37">
        <v>0</v>
      </c>
      <c r="AC104" s="39"/>
      <c r="AD104" s="37">
        <f t="shared" si="3"/>
        <v>4017.42</v>
      </c>
      <c r="AE104" s="38"/>
      <c r="AF104" s="39"/>
    </row>
    <row r="105" spans="2:32" s="6" customFormat="1" ht="94.5" customHeight="1" x14ac:dyDescent="0.25">
      <c r="B105" s="18" t="s">
        <v>163</v>
      </c>
      <c r="C105" s="19"/>
      <c r="D105" s="37">
        <v>0</v>
      </c>
      <c r="E105" s="38"/>
      <c r="F105" s="39"/>
      <c r="G105" s="37">
        <v>0</v>
      </c>
      <c r="H105" s="38"/>
      <c r="I105" s="38"/>
      <c r="J105" s="39"/>
      <c r="K105" s="34">
        <v>0</v>
      </c>
      <c r="L105" s="35"/>
      <c r="M105" s="35"/>
      <c r="N105" s="36"/>
      <c r="O105" s="34">
        <v>0</v>
      </c>
      <c r="P105" s="35"/>
      <c r="Q105" s="35"/>
      <c r="R105" s="35"/>
      <c r="S105" s="36"/>
      <c r="T105" s="34">
        <v>0</v>
      </c>
      <c r="U105" s="35"/>
      <c r="V105" s="36"/>
      <c r="W105" s="37">
        <v>0</v>
      </c>
      <c r="X105" s="38"/>
      <c r="Y105" s="38"/>
      <c r="Z105" s="38"/>
      <c r="AA105" s="39"/>
      <c r="AB105" s="37">
        <v>0</v>
      </c>
      <c r="AC105" s="39"/>
      <c r="AD105" s="37">
        <f t="shared" si="3"/>
        <v>0</v>
      </c>
      <c r="AE105" s="38"/>
      <c r="AF105" s="39"/>
    </row>
    <row r="106" spans="2:32" s="6" customFormat="1" ht="78.75" customHeight="1" x14ac:dyDescent="0.25">
      <c r="B106" s="18" t="s">
        <v>164</v>
      </c>
      <c r="C106" s="19"/>
      <c r="D106" s="37">
        <v>0</v>
      </c>
      <c r="E106" s="38"/>
      <c r="F106" s="39"/>
      <c r="G106" s="37">
        <v>0</v>
      </c>
      <c r="H106" s="38"/>
      <c r="I106" s="38"/>
      <c r="J106" s="39"/>
      <c r="K106" s="34">
        <v>0</v>
      </c>
      <c r="L106" s="35"/>
      <c r="M106" s="35"/>
      <c r="N106" s="36"/>
      <c r="O106" s="34">
        <v>0</v>
      </c>
      <c r="P106" s="35"/>
      <c r="Q106" s="35"/>
      <c r="R106" s="35"/>
      <c r="S106" s="36"/>
      <c r="T106" s="34">
        <v>0</v>
      </c>
      <c r="U106" s="35"/>
      <c r="V106" s="36"/>
      <c r="W106" s="37">
        <v>0</v>
      </c>
      <c r="X106" s="38"/>
      <c r="Y106" s="38"/>
      <c r="Z106" s="38"/>
      <c r="AA106" s="39"/>
      <c r="AB106" s="37">
        <v>0</v>
      </c>
      <c r="AC106" s="39"/>
      <c r="AD106" s="37">
        <f t="shared" si="3"/>
        <v>0</v>
      </c>
      <c r="AE106" s="38"/>
      <c r="AF106" s="39"/>
    </row>
    <row r="107" spans="2:32" s="6" customFormat="1" ht="31.5" customHeight="1" x14ac:dyDescent="0.25">
      <c r="B107" s="18" t="s">
        <v>165</v>
      </c>
      <c r="C107" s="19"/>
      <c r="D107" s="37">
        <v>0</v>
      </c>
      <c r="E107" s="38"/>
      <c r="F107" s="39"/>
      <c r="G107" s="37">
        <v>4017.42</v>
      </c>
      <c r="H107" s="38"/>
      <c r="I107" s="38"/>
      <c r="J107" s="39"/>
      <c r="K107" s="34">
        <v>0</v>
      </c>
      <c r="L107" s="35"/>
      <c r="M107" s="35"/>
      <c r="N107" s="36"/>
      <c r="O107" s="34">
        <v>0</v>
      </c>
      <c r="P107" s="35"/>
      <c r="Q107" s="35"/>
      <c r="R107" s="35"/>
      <c r="S107" s="36"/>
      <c r="T107" s="34">
        <v>0</v>
      </c>
      <c r="U107" s="35"/>
      <c r="V107" s="36"/>
      <c r="W107" s="37">
        <v>0</v>
      </c>
      <c r="X107" s="38"/>
      <c r="Y107" s="38"/>
      <c r="Z107" s="38"/>
      <c r="AA107" s="39"/>
      <c r="AB107" s="37">
        <v>0</v>
      </c>
      <c r="AC107" s="39"/>
      <c r="AD107" s="37">
        <f t="shared" si="3"/>
        <v>4017.42</v>
      </c>
      <c r="AE107" s="38"/>
      <c r="AF107" s="39"/>
    </row>
    <row r="108" spans="2:32" s="6" customFormat="1" ht="15.75" customHeight="1" x14ac:dyDescent="0.25">
      <c r="B108" s="18" t="s">
        <v>166</v>
      </c>
      <c r="C108" s="19"/>
      <c r="D108" s="37">
        <v>0</v>
      </c>
      <c r="E108" s="38"/>
      <c r="F108" s="39"/>
      <c r="G108" s="37">
        <v>0</v>
      </c>
      <c r="H108" s="38"/>
      <c r="I108" s="38"/>
      <c r="J108" s="39"/>
      <c r="K108" s="34">
        <v>0</v>
      </c>
      <c r="L108" s="35"/>
      <c r="M108" s="35"/>
      <c r="N108" s="36"/>
      <c r="O108" s="34">
        <v>0</v>
      </c>
      <c r="P108" s="35"/>
      <c r="Q108" s="35"/>
      <c r="R108" s="35"/>
      <c r="S108" s="36"/>
      <c r="T108" s="34">
        <v>0</v>
      </c>
      <c r="U108" s="35"/>
      <c r="V108" s="36"/>
      <c r="W108" s="37">
        <v>0</v>
      </c>
      <c r="X108" s="38"/>
      <c r="Y108" s="38"/>
      <c r="Z108" s="38"/>
      <c r="AA108" s="39"/>
      <c r="AB108" s="37">
        <v>0</v>
      </c>
      <c r="AC108" s="39"/>
      <c r="AD108" s="37">
        <f t="shared" si="3"/>
        <v>0</v>
      </c>
      <c r="AE108" s="38"/>
      <c r="AF108" s="39"/>
    </row>
    <row r="109" spans="2:32" ht="63" customHeight="1" x14ac:dyDescent="0.25">
      <c r="B109" s="17" t="s">
        <v>169</v>
      </c>
      <c r="C109" s="17"/>
      <c r="D109" s="32">
        <v>0</v>
      </c>
      <c r="E109" s="32"/>
      <c r="F109" s="32"/>
      <c r="G109" s="32">
        <v>10000</v>
      </c>
      <c r="H109" s="32"/>
      <c r="I109" s="32"/>
      <c r="J109" s="32"/>
      <c r="K109" s="33">
        <f>K110</f>
        <v>30000</v>
      </c>
      <c r="L109" s="33"/>
      <c r="M109" s="33"/>
      <c r="N109" s="33"/>
      <c r="O109" s="33">
        <v>0</v>
      </c>
      <c r="P109" s="33"/>
      <c r="Q109" s="33"/>
      <c r="R109" s="33"/>
      <c r="S109" s="33"/>
      <c r="T109" s="33">
        <v>0</v>
      </c>
      <c r="U109" s="33"/>
      <c r="V109" s="33"/>
      <c r="W109" s="32">
        <v>0</v>
      </c>
      <c r="X109" s="32"/>
      <c r="Y109" s="32"/>
      <c r="Z109" s="32"/>
      <c r="AA109" s="32"/>
      <c r="AB109" s="32">
        <v>0</v>
      </c>
      <c r="AC109" s="32"/>
      <c r="AD109" s="32">
        <f t="shared" si="1"/>
        <v>40000</v>
      </c>
      <c r="AE109" s="32"/>
      <c r="AF109" s="32"/>
    </row>
    <row r="110" spans="2:32" ht="15.75" customHeight="1" x14ac:dyDescent="0.25">
      <c r="B110" s="17" t="s">
        <v>159</v>
      </c>
      <c r="C110" s="17"/>
      <c r="D110" s="32">
        <v>0</v>
      </c>
      <c r="E110" s="32"/>
      <c r="F110" s="32"/>
      <c r="G110" s="32">
        <v>10000</v>
      </c>
      <c r="H110" s="32"/>
      <c r="I110" s="32"/>
      <c r="J110" s="32"/>
      <c r="K110" s="33">
        <v>30000</v>
      </c>
      <c r="L110" s="33"/>
      <c r="M110" s="33"/>
      <c r="N110" s="33"/>
      <c r="O110" s="33">
        <v>0</v>
      </c>
      <c r="P110" s="33"/>
      <c r="Q110" s="33"/>
      <c r="R110" s="33"/>
      <c r="S110" s="33"/>
      <c r="T110" s="33">
        <v>0</v>
      </c>
      <c r="U110" s="33"/>
      <c r="V110" s="33"/>
      <c r="W110" s="32">
        <v>0</v>
      </c>
      <c r="X110" s="32"/>
      <c r="Y110" s="32"/>
      <c r="Z110" s="32"/>
      <c r="AA110" s="32"/>
      <c r="AB110" s="32">
        <v>0</v>
      </c>
      <c r="AC110" s="32"/>
      <c r="AD110" s="32">
        <f t="shared" si="1"/>
        <v>40000</v>
      </c>
      <c r="AE110" s="32"/>
      <c r="AF110" s="32"/>
    </row>
    <row r="111" spans="2:32" ht="31.5" customHeight="1" x14ac:dyDescent="0.25">
      <c r="B111" s="17" t="s">
        <v>160</v>
      </c>
      <c r="C111" s="17"/>
      <c r="D111" s="32">
        <v>0</v>
      </c>
      <c r="E111" s="32"/>
      <c r="F111" s="32"/>
      <c r="G111" s="32">
        <v>0</v>
      </c>
      <c r="H111" s="32"/>
      <c r="I111" s="32"/>
      <c r="J111" s="32"/>
      <c r="K111" s="33">
        <v>0</v>
      </c>
      <c r="L111" s="33"/>
      <c r="M111" s="33"/>
      <c r="N111" s="33"/>
      <c r="O111" s="33">
        <v>0</v>
      </c>
      <c r="P111" s="33"/>
      <c r="Q111" s="33"/>
      <c r="R111" s="33"/>
      <c r="S111" s="33"/>
      <c r="T111" s="33">
        <v>0</v>
      </c>
      <c r="U111" s="33"/>
      <c r="V111" s="33"/>
      <c r="W111" s="32">
        <v>0</v>
      </c>
      <c r="X111" s="32"/>
      <c r="Y111" s="32"/>
      <c r="Z111" s="32"/>
      <c r="AA111" s="32"/>
      <c r="AB111" s="32">
        <v>0</v>
      </c>
      <c r="AC111" s="32"/>
      <c r="AD111" s="32">
        <f t="shared" si="1"/>
        <v>0</v>
      </c>
      <c r="AE111" s="32"/>
      <c r="AF111" s="32"/>
    </row>
    <row r="112" spans="2:32" ht="47.25" customHeight="1" x14ac:dyDescent="0.25">
      <c r="B112" s="17" t="s">
        <v>161</v>
      </c>
      <c r="C112" s="17"/>
      <c r="D112" s="32">
        <v>0</v>
      </c>
      <c r="E112" s="32"/>
      <c r="F112" s="32"/>
      <c r="G112" s="32">
        <v>0</v>
      </c>
      <c r="H112" s="32"/>
      <c r="I112" s="32"/>
      <c r="J112" s="32"/>
      <c r="K112" s="33">
        <v>0</v>
      </c>
      <c r="L112" s="33"/>
      <c r="M112" s="33"/>
      <c r="N112" s="33"/>
      <c r="O112" s="33">
        <v>0</v>
      </c>
      <c r="P112" s="33"/>
      <c r="Q112" s="33"/>
      <c r="R112" s="33"/>
      <c r="S112" s="33"/>
      <c r="T112" s="33">
        <v>0</v>
      </c>
      <c r="U112" s="33"/>
      <c r="V112" s="33"/>
      <c r="W112" s="32">
        <v>0</v>
      </c>
      <c r="X112" s="32"/>
      <c r="Y112" s="32"/>
      <c r="Z112" s="32"/>
      <c r="AA112" s="32"/>
      <c r="AB112" s="32">
        <v>0</v>
      </c>
      <c r="AC112" s="32"/>
      <c r="AD112" s="32">
        <f t="shared" si="1"/>
        <v>0</v>
      </c>
      <c r="AE112" s="32"/>
      <c r="AF112" s="32"/>
    </row>
    <row r="113" spans="2:32" ht="31.5" customHeight="1" x14ac:dyDescent="0.25">
      <c r="B113" s="17" t="s">
        <v>162</v>
      </c>
      <c r="C113" s="17"/>
      <c r="D113" s="32">
        <v>0</v>
      </c>
      <c r="E113" s="32"/>
      <c r="F113" s="32"/>
      <c r="G113" s="32">
        <v>10000</v>
      </c>
      <c r="H113" s="32"/>
      <c r="I113" s="32"/>
      <c r="J113" s="32"/>
      <c r="K113" s="33">
        <v>30000</v>
      </c>
      <c r="L113" s="33"/>
      <c r="M113" s="33"/>
      <c r="N113" s="33"/>
      <c r="O113" s="33">
        <v>0</v>
      </c>
      <c r="P113" s="33"/>
      <c r="Q113" s="33"/>
      <c r="R113" s="33"/>
      <c r="S113" s="33"/>
      <c r="T113" s="33">
        <v>0</v>
      </c>
      <c r="U113" s="33"/>
      <c r="V113" s="33"/>
      <c r="W113" s="32">
        <v>0</v>
      </c>
      <c r="X113" s="32"/>
      <c r="Y113" s="32"/>
      <c r="Z113" s="32"/>
      <c r="AA113" s="32"/>
      <c r="AB113" s="32">
        <v>0</v>
      </c>
      <c r="AC113" s="32"/>
      <c r="AD113" s="32">
        <f t="shared" si="1"/>
        <v>40000</v>
      </c>
      <c r="AE113" s="32"/>
      <c r="AF113" s="32"/>
    </row>
    <row r="114" spans="2:32" ht="94.5" customHeight="1" x14ac:dyDescent="0.25">
      <c r="B114" s="17" t="s">
        <v>163</v>
      </c>
      <c r="C114" s="17"/>
      <c r="D114" s="32">
        <v>0</v>
      </c>
      <c r="E114" s="32"/>
      <c r="F114" s="32"/>
      <c r="G114" s="32">
        <v>0</v>
      </c>
      <c r="H114" s="32"/>
      <c r="I114" s="32"/>
      <c r="J114" s="32"/>
      <c r="K114" s="33">
        <v>0</v>
      </c>
      <c r="L114" s="33"/>
      <c r="M114" s="33"/>
      <c r="N114" s="33"/>
      <c r="O114" s="33">
        <v>0</v>
      </c>
      <c r="P114" s="33"/>
      <c r="Q114" s="33"/>
      <c r="R114" s="33"/>
      <c r="S114" s="33"/>
      <c r="T114" s="33">
        <v>0</v>
      </c>
      <c r="U114" s="33"/>
      <c r="V114" s="33"/>
      <c r="W114" s="32">
        <v>0</v>
      </c>
      <c r="X114" s="32"/>
      <c r="Y114" s="32"/>
      <c r="Z114" s="32"/>
      <c r="AA114" s="32"/>
      <c r="AB114" s="32">
        <v>0</v>
      </c>
      <c r="AC114" s="32"/>
      <c r="AD114" s="32">
        <f t="shared" si="1"/>
        <v>0</v>
      </c>
      <c r="AE114" s="32"/>
      <c r="AF114" s="32"/>
    </row>
    <row r="115" spans="2:32" ht="78.75" customHeight="1" x14ac:dyDescent="0.25">
      <c r="B115" s="17" t="s">
        <v>164</v>
      </c>
      <c r="C115" s="17"/>
      <c r="D115" s="32">
        <v>0</v>
      </c>
      <c r="E115" s="32"/>
      <c r="F115" s="32"/>
      <c r="G115" s="32">
        <v>0</v>
      </c>
      <c r="H115" s="32"/>
      <c r="I115" s="32"/>
      <c r="J115" s="32"/>
      <c r="K115" s="33">
        <v>0</v>
      </c>
      <c r="L115" s="33"/>
      <c r="M115" s="33"/>
      <c r="N115" s="33"/>
      <c r="O115" s="33">
        <v>0</v>
      </c>
      <c r="P115" s="33"/>
      <c r="Q115" s="33"/>
      <c r="R115" s="33"/>
      <c r="S115" s="33"/>
      <c r="T115" s="33">
        <v>0</v>
      </c>
      <c r="U115" s="33"/>
      <c r="V115" s="33"/>
      <c r="W115" s="32">
        <v>0</v>
      </c>
      <c r="X115" s="32"/>
      <c r="Y115" s="32"/>
      <c r="Z115" s="32"/>
      <c r="AA115" s="32"/>
      <c r="AB115" s="32">
        <v>0</v>
      </c>
      <c r="AC115" s="32"/>
      <c r="AD115" s="32">
        <f t="shared" si="1"/>
        <v>0</v>
      </c>
      <c r="AE115" s="32"/>
      <c r="AF115" s="32"/>
    </row>
    <row r="116" spans="2:32" ht="31.5" customHeight="1" x14ac:dyDescent="0.25">
      <c r="B116" s="17" t="s">
        <v>165</v>
      </c>
      <c r="C116" s="17"/>
      <c r="D116" s="32">
        <v>0</v>
      </c>
      <c r="E116" s="32"/>
      <c r="F116" s="32"/>
      <c r="G116" s="32">
        <v>10000</v>
      </c>
      <c r="H116" s="32"/>
      <c r="I116" s="32"/>
      <c r="J116" s="32"/>
      <c r="K116" s="33">
        <f>K113</f>
        <v>30000</v>
      </c>
      <c r="L116" s="33"/>
      <c r="M116" s="33"/>
      <c r="N116" s="33"/>
      <c r="O116" s="33">
        <v>0</v>
      </c>
      <c r="P116" s="33"/>
      <c r="Q116" s="33"/>
      <c r="R116" s="33"/>
      <c r="S116" s="33"/>
      <c r="T116" s="33">
        <v>0</v>
      </c>
      <c r="U116" s="33"/>
      <c r="V116" s="33"/>
      <c r="W116" s="32">
        <v>0</v>
      </c>
      <c r="X116" s="32"/>
      <c r="Y116" s="32"/>
      <c r="Z116" s="32"/>
      <c r="AA116" s="32"/>
      <c r="AB116" s="32">
        <v>0</v>
      </c>
      <c r="AC116" s="32"/>
      <c r="AD116" s="32">
        <f t="shared" si="1"/>
        <v>40000</v>
      </c>
      <c r="AE116" s="32"/>
      <c r="AF116" s="32"/>
    </row>
    <row r="117" spans="2:32" ht="15.75" customHeight="1" x14ac:dyDescent="0.25">
      <c r="B117" s="17" t="s">
        <v>166</v>
      </c>
      <c r="C117" s="17"/>
      <c r="D117" s="32">
        <v>0</v>
      </c>
      <c r="E117" s="32"/>
      <c r="F117" s="32"/>
      <c r="G117" s="32">
        <v>0</v>
      </c>
      <c r="H117" s="32"/>
      <c r="I117" s="32"/>
      <c r="J117" s="32"/>
      <c r="K117" s="33">
        <v>0</v>
      </c>
      <c r="L117" s="33"/>
      <c r="M117" s="33"/>
      <c r="N117" s="33"/>
      <c r="O117" s="33">
        <v>0</v>
      </c>
      <c r="P117" s="33"/>
      <c r="Q117" s="33"/>
      <c r="R117" s="33"/>
      <c r="S117" s="33"/>
      <c r="T117" s="33">
        <v>0</v>
      </c>
      <c r="U117" s="33"/>
      <c r="V117" s="33"/>
      <c r="W117" s="32">
        <v>0</v>
      </c>
      <c r="X117" s="32"/>
      <c r="Y117" s="32"/>
      <c r="Z117" s="32"/>
      <c r="AA117" s="32"/>
      <c r="AB117" s="32">
        <v>0</v>
      </c>
      <c r="AC117" s="32"/>
      <c r="AD117" s="32">
        <f t="shared" si="1"/>
        <v>0</v>
      </c>
      <c r="AE117" s="32"/>
      <c r="AF117" s="32"/>
    </row>
    <row r="118" spans="2:32" ht="78.75" customHeight="1" x14ac:dyDescent="0.25">
      <c r="B118" s="17" t="s">
        <v>170</v>
      </c>
      <c r="C118" s="17"/>
      <c r="D118" s="32">
        <v>147401.70000000001</v>
      </c>
      <c r="E118" s="32"/>
      <c r="F118" s="32"/>
      <c r="G118" s="32">
        <v>106347.5</v>
      </c>
      <c r="H118" s="32"/>
      <c r="I118" s="32"/>
      <c r="J118" s="32"/>
      <c r="K118" s="33">
        <f>K119</f>
        <v>123400</v>
      </c>
      <c r="L118" s="33"/>
      <c r="M118" s="33"/>
      <c r="N118" s="33"/>
      <c r="O118" s="33">
        <f>O119</f>
        <v>104734.2</v>
      </c>
      <c r="P118" s="33"/>
      <c r="Q118" s="33"/>
      <c r="R118" s="33"/>
      <c r="S118" s="33"/>
      <c r="T118" s="33">
        <f>T119</f>
        <v>104734.2</v>
      </c>
      <c r="U118" s="33"/>
      <c r="V118" s="33"/>
      <c r="W118" s="32">
        <v>70078.2</v>
      </c>
      <c r="X118" s="32"/>
      <c r="Y118" s="32"/>
      <c r="Z118" s="32"/>
      <c r="AA118" s="32"/>
      <c r="AB118" s="32">
        <v>87205.4</v>
      </c>
      <c r="AC118" s="32"/>
      <c r="AD118" s="32">
        <f t="shared" si="1"/>
        <v>743901.2</v>
      </c>
      <c r="AE118" s="32"/>
      <c r="AF118" s="32"/>
    </row>
    <row r="119" spans="2:32" ht="15.75" customHeight="1" x14ac:dyDescent="0.25">
      <c r="B119" s="17" t="s">
        <v>159</v>
      </c>
      <c r="C119" s="17"/>
      <c r="D119" s="32">
        <v>147401.70000000001</v>
      </c>
      <c r="E119" s="32"/>
      <c r="F119" s="32"/>
      <c r="G119" s="32">
        <v>106347.5</v>
      </c>
      <c r="H119" s="32"/>
      <c r="I119" s="32"/>
      <c r="J119" s="32"/>
      <c r="K119" s="33">
        <v>123400</v>
      </c>
      <c r="L119" s="33"/>
      <c r="M119" s="33"/>
      <c r="N119" s="33"/>
      <c r="O119" s="33">
        <v>104734.2</v>
      </c>
      <c r="P119" s="33"/>
      <c r="Q119" s="33"/>
      <c r="R119" s="33"/>
      <c r="S119" s="33"/>
      <c r="T119" s="33">
        <v>104734.2</v>
      </c>
      <c r="U119" s="33"/>
      <c r="V119" s="33"/>
      <c r="W119" s="32">
        <v>70078.2</v>
      </c>
      <c r="X119" s="32"/>
      <c r="Y119" s="32"/>
      <c r="Z119" s="32"/>
      <c r="AA119" s="32"/>
      <c r="AB119" s="32">
        <v>87205.4</v>
      </c>
      <c r="AC119" s="32"/>
      <c r="AD119" s="32">
        <f t="shared" si="1"/>
        <v>743901.2</v>
      </c>
      <c r="AE119" s="32"/>
      <c r="AF119" s="32"/>
    </row>
    <row r="120" spans="2:32" ht="31.5" customHeight="1" x14ac:dyDescent="0.25">
      <c r="B120" s="17" t="s">
        <v>160</v>
      </c>
      <c r="C120" s="17"/>
      <c r="D120" s="32">
        <v>0</v>
      </c>
      <c r="E120" s="32"/>
      <c r="F120" s="32"/>
      <c r="G120" s="32">
        <v>0</v>
      </c>
      <c r="H120" s="32"/>
      <c r="I120" s="32"/>
      <c r="J120" s="32"/>
      <c r="K120" s="33">
        <v>0</v>
      </c>
      <c r="L120" s="33"/>
      <c r="M120" s="33"/>
      <c r="N120" s="33"/>
      <c r="O120" s="33">
        <v>0</v>
      </c>
      <c r="P120" s="33"/>
      <c r="Q120" s="33"/>
      <c r="R120" s="33"/>
      <c r="S120" s="33"/>
      <c r="T120" s="33">
        <v>0</v>
      </c>
      <c r="U120" s="33"/>
      <c r="V120" s="33"/>
      <c r="W120" s="32">
        <v>0</v>
      </c>
      <c r="X120" s="32"/>
      <c r="Y120" s="32"/>
      <c r="Z120" s="32"/>
      <c r="AA120" s="32"/>
      <c r="AB120" s="32">
        <v>0</v>
      </c>
      <c r="AC120" s="32"/>
      <c r="AD120" s="32">
        <f t="shared" si="1"/>
        <v>0</v>
      </c>
      <c r="AE120" s="32"/>
      <c r="AF120" s="32"/>
    </row>
    <row r="121" spans="2:32" ht="47.25" customHeight="1" x14ac:dyDescent="0.25">
      <c r="B121" s="17" t="s">
        <v>161</v>
      </c>
      <c r="C121" s="17"/>
      <c r="D121" s="32">
        <v>0</v>
      </c>
      <c r="E121" s="32"/>
      <c r="F121" s="32"/>
      <c r="G121" s="32">
        <v>0</v>
      </c>
      <c r="H121" s="32"/>
      <c r="I121" s="32"/>
      <c r="J121" s="32"/>
      <c r="K121" s="33">
        <v>0</v>
      </c>
      <c r="L121" s="33"/>
      <c r="M121" s="33"/>
      <c r="N121" s="33"/>
      <c r="O121" s="33">
        <v>0</v>
      </c>
      <c r="P121" s="33"/>
      <c r="Q121" s="33"/>
      <c r="R121" s="33"/>
      <c r="S121" s="33"/>
      <c r="T121" s="33">
        <v>0</v>
      </c>
      <c r="U121" s="33"/>
      <c r="V121" s="33"/>
      <c r="W121" s="32">
        <v>0</v>
      </c>
      <c r="X121" s="32"/>
      <c r="Y121" s="32"/>
      <c r="Z121" s="32"/>
      <c r="AA121" s="32"/>
      <c r="AB121" s="32">
        <v>0</v>
      </c>
      <c r="AC121" s="32"/>
      <c r="AD121" s="32">
        <f t="shared" si="1"/>
        <v>0</v>
      </c>
      <c r="AE121" s="32"/>
      <c r="AF121" s="32"/>
    </row>
    <row r="122" spans="2:32" ht="31.5" customHeight="1" x14ac:dyDescent="0.25">
      <c r="B122" s="17" t="s">
        <v>162</v>
      </c>
      <c r="C122" s="17"/>
      <c r="D122" s="32">
        <v>0</v>
      </c>
      <c r="E122" s="32"/>
      <c r="F122" s="32"/>
      <c r="G122" s="32">
        <v>0</v>
      </c>
      <c r="H122" s="32"/>
      <c r="I122" s="32"/>
      <c r="J122" s="32"/>
      <c r="K122" s="33">
        <v>0</v>
      </c>
      <c r="L122" s="33"/>
      <c r="M122" s="33"/>
      <c r="N122" s="33"/>
      <c r="O122" s="33">
        <v>0</v>
      </c>
      <c r="P122" s="33"/>
      <c r="Q122" s="33"/>
      <c r="R122" s="33"/>
      <c r="S122" s="33"/>
      <c r="T122" s="33">
        <v>0</v>
      </c>
      <c r="U122" s="33"/>
      <c r="V122" s="33"/>
      <c r="W122" s="32">
        <v>0</v>
      </c>
      <c r="X122" s="32"/>
      <c r="Y122" s="32"/>
      <c r="Z122" s="32"/>
      <c r="AA122" s="32"/>
      <c r="AB122" s="32">
        <v>0</v>
      </c>
      <c r="AC122" s="32"/>
      <c r="AD122" s="32">
        <f t="shared" si="1"/>
        <v>0</v>
      </c>
      <c r="AE122" s="32"/>
      <c r="AF122" s="32"/>
    </row>
    <row r="123" spans="2:32" ht="94.5" customHeight="1" x14ac:dyDescent="0.25">
      <c r="B123" s="17" t="s">
        <v>163</v>
      </c>
      <c r="C123" s="17"/>
      <c r="D123" s="32">
        <v>0</v>
      </c>
      <c r="E123" s="32"/>
      <c r="F123" s="32"/>
      <c r="G123" s="32">
        <v>0</v>
      </c>
      <c r="H123" s="32"/>
      <c r="I123" s="32"/>
      <c r="J123" s="32"/>
      <c r="K123" s="33">
        <v>0</v>
      </c>
      <c r="L123" s="33"/>
      <c r="M123" s="33"/>
      <c r="N123" s="33"/>
      <c r="O123" s="33">
        <v>0</v>
      </c>
      <c r="P123" s="33"/>
      <c r="Q123" s="33"/>
      <c r="R123" s="33"/>
      <c r="S123" s="33"/>
      <c r="T123" s="33">
        <v>0</v>
      </c>
      <c r="U123" s="33"/>
      <c r="V123" s="33"/>
      <c r="W123" s="32">
        <v>0</v>
      </c>
      <c r="X123" s="32"/>
      <c r="Y123" s="32"/>
      <c r="Z123" s="32"/>
      <c r="AA123" s="32"/>
      <c r="AB123" s="32">
        <v>0</v>
      </c>
      <c r="AC123" s="32"/>
      <c r="AD123" s="32">
        <f t="shared" si="1"/>
        <v>0</v>
      </c>
      <c r="AE123" s="32"/>
      <c r="AF123" s="32"/>
    </row>
    <row r="124" spans="2:32" ht="78.75" customHeight="1" x14ac:dyDescent="0.25">
      <c r="B124" s="17" t="s">
        <v>164</v>
      </c>
      <c r="C124" s="17"/>
      <c r="D124" s="32">
        <v>0</v>
      </c>
      <c r="E124" s="32"/>
      <c r="F124" s="32"/>
      <c r="G124" s="32">
        <v>0</v>
      </c>
      <c r="H124" s="32"/>
      <c r="I124" s="32"/>
      <c r="J124" s="32"/>
      <c r="K124" s="33">
        <v>0</v>
      </c>
      <c r="L124" s="33"/>
      <c r="M124" s="33"/>
      <c r="N124" s="33"/>
      <c r="O124" s="33">
        <v>0</v>
      </c>
      <c r="P124" s="33"/>
      <c r="Q124" s="33"/>
      <c r="R124" s="33"/>
      <c r="S124" s="33"/>
      <c r="T124" s="33">
        <v>0</v>
      </c>
      <c r="U124" s="33"/>
      <c r="V124" s="33"/>
      <c r="W124" s="32">
        <v>0</v>
      </c>
      <c r="X124" s="32"/>
      <c r="Y124" s="32"/>
      <c r="Z124" s="32"/>
      <c r="AA124" s="32"/>
      <c r="AB124" s="32">
        <v>0</v>
      </c>
      <c r="AC124" s="32"/>
      <c r="AD124" s="32">
        <f t="shared" si="1"/>
        <v>0</v>
      </c>
      <c r="AE124" s="32"/>
      <c r="AF124" s="32"/>
    </row>
    <row r="125" spans="2:32" ht="31.5" customHeight="1" x14ac:dyDescent="0.25">
      <c r="B125" s="17" t="s">
        <v>165</v>
      </c>
      <c r="C125" s="17"/>
      <c r="D125" s="32">
        <v>0</v>
      </c>
      <c r="E125" s="32"/>
      <c r="F125" s="32"/>
      <c r="G125" s="32">
        <v>0</v>
      </c>
      <c r="H125" s="32"/>
      <c r="I125" s="32"/>
      <c r="J125" s="32"/>
      <c r="K125" s="33">
        <v>0</v>
      </c>
      <c r="L125" s="33"/>
      <c r="M125" s="33"/>
      <c r="N125" s="33"/>
      <c r="O125" s="33">
        <v>0</v>
      </c>
      <c r="P125" s="33"/>
      <c r="Q125" s="33"/>
      <c r="R125" s="33"/>
      <c r="S125" s="33"/>
      <c r="T125" s="33">
        <v>0</v>
      </c>
      <c r="U125" s="33"/>
      <c r="V125" s="33"/>
      <c r="W125" s="32">
        <v>0</v>
      </c>
      <c r="X125" s="32"/>
      <c r="Y125" s="32"/>
      <c r="Z125" s="32"/>
      <c r="AA125" s="32"/>
      <c r="AB125" s="32">
        <v>0</v>
      </c>
      <c r="AC125" s="32"/>
      <c r="AD125" s="32">
        <f t="shared" si="1"/>
        <v>0</v>
      </c>
      <c r="AE125" s="32"/>
      <c r="AF125" s="32"/>
    </row>
    <row r="126" spans="2:32" ht="15.75" customHeight="1" x14ac:dyDescent="0.25">
      <c r="B126" s="17" t="s">
        <v>166</v>
      </c>
      <c r="C126" s="17"/>
      <c r="D126" s="32">
        <v>0</v>
      </c>
      <c r="E126" s="32"/>
      <c r="F126" s="32"/>
      <c r="G126" s="32">
        <v>0</v>
      </c>
      <c r="H126" s="32"/>
      <c r="I126" s="32"/>
      <c r="J126" s="32"/>
      <c r="K126" s="33">
        <v>0</v>
      </c>
      <c r="L126" s="33"/>
      <c r="M126" s="33"/>
      <c r="N126" s="33"/>
      <c r="O126" s="33">
        <v>0</v>
      </c>
      <c r="P126" s="33"/>
      <c r="Q126" s="33"/>
      <c r="R126" s="33"/>
      <c r="S126" s="33"/>
      <c r="T126" s="33">
        <v>0</v>
      </c>
      <c r="U126" s="33"/>
      <c r="V126" s="33"/>
      <c r="W126" s="32">
        <v>0</v>
      </c>
      <c r="X126" s="32"/>
      <c r="Y126" s="32"/>
      <c r="Z126" s="32"/>
      <c r="AA126" s="32"/>
      <c r="AB126" s="32">
        <v>0</v>
      </c>
      <c r="AC126" s="32"/>
      <c r="AD126" s="32">
        <f t="shared" si="1"/>
        <v>0</v>
      </c>
      <c r="AE126" s="32"/>
      <c r="AF126" s="32"/>
    </row>
    <row r="127" spans="2:32" ht="78.75" customHeight="1" x14ac:dyDescent="0.25">
      <c r="B127" s="17" t="s">
        <v>171</v>
      </c>
      <c r="C127" s="17"/>
      <c r="D127" s="32">
        <v>136150.15</v>
      </c>
      <c r="E127" s="32"/>
      <c r="F127" s="32"/>
      <c r="G127" s="32">
        <v>137914.82999999999</v>
      </c>
      <c r="H127" s="32"/>
      <c r="I127" s="32"/>
      <c r="J127" s="32"/>
      <c r="K127" s="33">
        <f>K128</f>
        <v>132116.5</v>
      </c>
      <c r="L127" s="33"/>
      <c r="M127" s="33"/>
      <c r="N127" s="33"/>
      <c r="O127" s="33">
        <f>O128</f>
        <v>107382</v>
      </c>
      <c r="P127" s="33"/>
      <c r="Q127" s="33"/>
      <c r="R127" s="33"/>
      <c r="S127" s="33"/>
      <c r="T127" s="33">
        <f>T128</f>
        <v>118077.4</v>
      </c>
      <c r="U127" s="33"/>
      <c r="V127" s="33"/>
      <c r="W127" s="32">
        <v>26938.799999999999</v>
      </c>
      <c r="X127" s="32"/>
      <c r="Y127" s="32"/>
      <c r="Z127" s="32"/>
      <c r="AA127" s="32"/>
      <c r="AB127" s="32">
        <v>28151.1</v>
      </c>
      <c r="AC127" s="32"/>
      <c r="AD127" s="32">
        <f t="shared" si="1"/>
        <v>686730.78</v>
      </c>
      <c r="AE127" s="32"/>
      <c r="AF127" s="32"/>
    </row>
    <row r="128" spans="2:32" ht="15.75" customHeight="1" x14ac:dyDescent="0.25">
      <c r="B128" s="17" t="s">
        <v>159</v>
      </c>
      <c r="C128" s="17"/>
      <c r="D128" s="32">
        <v>136150.15</v>
      </c>
      <c r="E128" s="32"/>
      <c r="F128" s="32"/>
      <c r="G128" s="32">
        <v>137914.82999999999</v>
      </c>
      <c r="H128" s="32"/>
      <c r="I128" s="32"/>
      <c r="J128" s="32"/>
      <c r="K128" s="33">
        <v>132116.5</v>
      </c>
      <c r="L128" s="33"/>
      <c r="M128" s="33"/>
      <c r="N128" s="33"/>
      <c r="O128" s="33">
        <v>107382</v>
      </c>
      <c r="P128" s="33"/>
      <c r="Q128" s="33"/>
      <c r="R128" s="33"/>
      <c r="S128" s="33"/>
      <c r="T128" s="33">
        <v>118077.4</v>
      </c>
      <c r="U128" s="33"/>
      <c r="V128" s="33"/>
      <c r="W128" s="32">
        <v>26938.799999999999</v>
      </c>
      <c r="X128" s="32"/>
      <c r="Y128" s="32"/>
      <c r="Z128" s="32"/>
      <c r="AA128" s="32"/>
      <c r="AB128" s="32">
        <v>28151.1</v>
      </c>
      <c r="AC128" s="32"/>
      <c r="AD128" s="32">
        <f t="shared" si="1"/>
        <v>686730.78</v>
      </c>
      <c r="AE128" s="32"/>
      <c r="AF128" s="32"/>
    </row>
    <row r="129" spans="2:32" ht="31.5" customHeight="1" x14ac:dyDescent="0.25">
      <c r="B129" s="17" t="s">
        <v>160</v>
      </c>
      <c r="C129" s="17"/>
      <c r="D129" s="32">
        <v>0</v>
      </c>
      <c r="E129" s="32"/>
      <c r="F129" s="32"/>
      <c r="G129" s="32">
        <v>0</v>
      </c>
      <c r="H129" s="32"/>
      <c r="I129" s="32"/>
      <c r="J129" s="32"/>
      <c r="K129" s="33">
        <v>0</v>
      </c>
      <c r="L129" s="33"/>
      <c r="M129" s="33"/>
      <c r="N129" s="33"/>
      <c r="O129" s="33">
        <v>0</v>
      </c>
      <c r="P129" s="33"/>
      <c r="Q129" s="33"/>
      <c r="R129" s="33"/>
      <c r="S129" s="33"/>
      <c r="T129" s="33">
        <v>0</v>
      </c>
      <c r="U129" s="33"/>
      <c r="V129" s="33"/>
      <c r="W129" s="32">
        <v>0</v>
      </c>
      <c r="X129" s="32"/>
      <c r="Y129" s="32"/>
      <c r="Z129" s="32"/>
      <c r="AA129" s="32"/>
      <c r="AB129" s="32">
        <v>0</v>
      </c>
      <c r="AC129" s="32"/>
      <c r="AD129" s="32">
        <f t="shared" si="1"/>
        <v>0</v>
      </c>
      <c r="AE129" s="32"/>
      <c r="AF129" s="32"/>
    </row>
    <row r="130" spans="2:32" ht="47.25" customHeight="1" x14ac:dyDescent="0.25">
      <c r="B130" s="17" t="s">
        <v>161</v>
      </c>
      <c r="C130" s="17"/>
      <c r="D130" s="32">
        <v>0</v>
      </c>
      <c r="E130" s="32"/>
      <c r="F130" s="32"/>
      <c r="G130" s="32">
        <v>0</v>
      </c>
      <c r="H130" s="32"/>
      <c r="I130" s="32"/>
      <c r="J130" s="32"/>
      <c r="K130" s="33">
        <v>0</v>
      </c>
      <c r="L130" s="33"/>
      <c r="M130" s="33"/>
      <c r="N130" s="33"/>
      <c r="O130" s="33">
        <v>0</v>
      </c>
      <c r="P130" s="33"/>
      <c r="Q130" s="33"/>
      <c r="R130" s="33"/>
      <c r="S130" s="33"/>
      <c r="T130" s="33">
        <v>0</v>
      </c>
      <c r="U130" s="33"/>
      <c r="V130" s="33"/>
      <c r="W130" s="32">
        <v>0</v>
      </c>
      <c r="X130" s="32"/>
      <c r="Y130" s="32"/>
      <c r="Z130" s="32"/>
      <c r="AA130" s="32"/>
      <c r="AB130" s="32">
        <v>0</v>
      </c>
      <c r="AC130" s="32"/>
      <c r="AD130" s="32">
        <f t="shared" si="1"/>
        <v>0</v>
      </c>
      <c r="AE130" s="32"/>
      <c r="AF130" s="32"/>
    </row>
    <row r="131" spans="2:32" ht="31.5" customHeight="1" x14ac:dyDescent="0.25">
      <c r="B131" s="17" t="s">
        <v>162</v>
      </c>
      <c r="C131" s="17"/>
      <c r="D131" s="32">
        <v>0</v>
      </c>
      <c r="E131" s="32"/>
      <c r="F131" s="32"/>
      <c r="G131" s="32">
        <v>0</v>
      </c>
      <c r="H131" s="32"/>
      <c r="I131" s="32"/>
      <c r="J131" s="32"/>
      <c r="K131" s="33">
        <v>0</v>
      </c>
      <c r="L131" s="33"/>
      <c r="M131" s="33"/>
      <c r="N131" s="33"/>
      <c r="O131" s="33">
        <v>0</v>
      </c>
      <c r="P131" s="33"/>
      <c r="Q131" s="33"/>
      <c r="R131" s="33"/>
      <c r="S131" s="33"/>
      <c r="T131" s="33">
        <v>0</v>
      </c>
      <c r="U131" s="33"/>
      <c r="V131" s="33"/>
      <c r="W131" s="32">
        <v>0</v>
      </c>
      <c r="X131" s="32"/>
      <c r="Y131" s="32"/>
      <c r="Z131" s="32"/>
      <c r="AA131" s="32"/>
      <c r="AB131" s="32">
        <v>0</v>
      </c>
      <c r="AC131" s="32"/>
      <c r="AD131" s="32">
        <f t="shared" si="1"/>
        <v>0</v>
      </c>
      <c r="AE131" s="32"/>
      <c r="AF131" s="32"/>
    </row>
    <row r="132" spans="2:32" ht="94.5" customHeight="1" x14ac:dyDescent="0.25">
      <c r="B132" s="17" t="s">
        <v>163</v>
      </c>
      <c r="C132" s="17"/>
      <c r="D132" s="32">
        <v>0</v>
      </c>
      <c r="E132" s="32"/>
      <c r="F132" s="32"/>
      <c r="G132" s="32">
        <v>0</v>
      </c>
      <c r="H132" s="32"/>
      <c r="I132" s="32"/>
      <c r="J132" s="32"/>
      <c r="K132" s="33">
        <v>0</v>
      </c>
      <c r="L132" s="33"/>
      <c r="M132" s="33"/>
      <c r="N132" s="33"/>
      <c r="O132" s="33">
        <v>0</v>
      </c>
      <c r="P132" s="33"/>
      <c r="Q132" s="33"/>
      <c r="R132" s="33"/>
      <c r="S132" s="33"/>
      <c r="T132" s="33">
        <v>0</v>
      </c>
      <c r="U132" s="33"/>
      <c r="V132" s="33"/>
      <c r="W132" s="32">
        <v>0</v>
      </c>
      <c r="X132" s="32"/>
      <c r="Y132" s="32"/>
      <c r="Z132" s="32"/>
      <c r="AA132" s="32"/>
      <c r="AB132" s="32">
        <v>0</v>
      </c>
      <c r="AC132" s="32"/>
      <c r="AD132" s="32">
        <f t="shared" si="1"/>
        <v>0</v>
      </c>
      <c r="AE132" s="32"/>
      <c r="AF132" s="32"/>
    </row>
    <row r="133" spans="2:32" ht="78.75" customHeight="1" x14ac:dyDescent="0.25">
      <c r="B133" s="17" t="s">
        <v>164</v>
      </c>
      <c r="C133" s="17"/>
      <c r="D133" s="32">
        <v>0</v>
      </c>
      <c r="E133" s="32"/>
      <c r="F133" s="32"/>
      <c r="G133" s="32">
        <v>0</v>
      </c>
      <c r="H133" s="32"/>
      <c r="I133" s="32"/>
      <c r="J133" s="32"/>
      <c r="K133" s="33">
        <v>0</v>
      </c>
      <c r="L133" s="33"/>
      <c r="M133" s="33"/>
      <c r="N133" s="33"/>
      <c r="O133" s="33">
        <v>0</v>
      </c>
      <c r="P133" s="33"/>
      <c r="Q133" s="33"/>
      <c r="R133" s="33"/>
      <c r="S133" s="33"/>
      <c r="T133" s="33">
        <v>0</v>
      </c>
      <c r="U133" s="33"/>
      <c r="V133" s="33"/>
      <c r="W133" s="32">
        <v>0</v>
      </c>
      <c r="X133" s="32"/>
      <c r="Y133" s="32"/>
      <c r="Z133" s="32"/>
      <c r="AA133" s="32"/>
      <c r="AB133" s="32">
        <v>0</v>
      </c>
      <c r="AC133" s="32"/>
      <c r="AD133" s="32">
        <f t="shared" si="1"/>
        <v>0</v>
      </c>
      <c r="AE133" s="32"/>
      <c r="AF133" s="32"/>
    </row>
    <row r="134" spans="2:32" ht="31.5" customHeight="1" x14ac:dyDescent="0.25">
      <c r="B134" s="17" t="s">
        <v>165</v>
      </c>
      <c r="C134" s="17"/>
      <c r="D134" s="32">
        <v>0</v>
      </c>
      <c r="E134" s="32"/>
      <c r="F134" s="32"/>
      <c r="G134" s="32">
        <v>0</v>
      </c>
      <c r="H134" s="32"/>
      <c r="I134" s="32"/>
      <c r="J134" s="32"/>
      <c r="K134" s="33">
        <v>0</v>
      </c>
      <c r="L134" s="33"/>
      <c r="M134" s="33"/>
      <c r="N134" s="33"/>
      <c r="O134" s="33">
        <v>0</v>
      </c>
      <c r="P134" s="33"/>
      <c r="Q134" s="33"/>
      <c r="R134" s="33"/>
      <c r="S134" s="33"/>
      <c r="T134" s="33">
        <v>0</v>
      </c>
      <c r="U134" s="33"/>
      <c r="V134" s="33"/>
      <c r="W134" s="32">
        <v>0</v>
      </c>
      <c r="X134" s="32"/>
      <c r="Y134" s="32"/>
      <c r="Z134" s="32"/>
      <c r="AA134" s="32"/>
      <c r="AB134" s="32">
        <v>0</v>
      </c>
      <c r="AC134" s="32"/>
      <c r="AD134" s="32">
        <f t="shared" si="1"/>
        <v>0</v>
      </c>
      <c r="AE134" s="32"/>
      <c r="AF134" s="32"/>
    </row>
    <row r="135" spans="2:32" ht="15.75" customHeight="1" x14ac:dyDescent="0.25">
      <c r="B135" s="17" t="s">
        <v>166</v>
      </c>
      <c r="C135" s="17"/>
      <c r="D135" s="32">
        <v>0</v>
      </c>
      <c r="E135" s="32"/>
      <c r="F135" s="32"/>
      <c r="G135" s="32">
        <v>0</v>
      </c>
      <c r="H135" s="32"/>
      <c r="I135" s="32"/>
      <c r="J135" s="32"/>
      <c r="K135" s="33">
        <v>0</v>
      </c>
      <c r="L135" s="33"/>
      <c r="M135" s="33"/>
      <c r="N135" s="33"/>
      <c r="O135" s="33">
        <v>0</v>
      </c>
      <c r="P135" s="33"/>
      <c r="Q135" s="33"/>
      <c r="R135" s="33"/>
      <c r="S135" s="33"/>
      <c r="T135" s="33">
        <v>0</v>
      </c>
      <c r="U135" s="33"/>
      <c r="V135" s="33"/>
      <c r="W135" s="32">
        <v>0</v>
      </c>
      <c r="X135" s="32"/>
      <c r="Y135" s="32"/>
      <c r="Z135" s="32"/>
      <c r="AA135" s="32"/>
      <c r="AB135" s="32">
        <v>0</v>
      </c>
      <c r="AC135" s="32"/>
      <c r="AD135" s="32">
        <f t="shared" si="1"/>
        <v>0</v>
      </c>
      <c r="AE135" s="32"/>
      <c r="AF135" s="32"/>
    </row>
    <row r="136" spans="2:32" ht="94.5" customHeight="1" x14ac:dyDescent="0.25">
      <c r="B136" s="17" t="s">
        <v>172</v>
      </c>
      <c r="C136" s="17"/>
      <c r="D136" s="32">
        <v>1116264.03</v>
      </c>
      <c r="E136" s="32"/>
      <c r="F136" s="32"/>
      <c r="G136" s="32">
        <v>1352279.3</v>
      </c>
      <c r="H136" s="32"/>
      <c r="I136" s="32"/>
      <c r="J136" s="32"/>
      <c r="K136" s="33">
        <f>K137</f>
        <v>1415501.3</v>
      </c>
      <c r="L136" s="33"/>
      <c r="M136" s="33"/>
      <c r="N136" s="33"/>
      <c r="O136" s="33">
        <f>O137</f>
        <v>1151329.3</v>
      </c>
      <c r="P136" s="33"/>
      <c r="Q136" s="33"/>
      <c r="R136" s="33"/>
      <c r="S136" s="33"/>
      <c r="T136" s="33">
        <f>T137</f>
        <v>1119145.5</v>
      </c>
      <c r="U136" s="33"/>
      <c r="V136" s="33"/>
      <c r="W136" s="32">
        <v>1439402.6</v>
      </c>
      <c r="X136" s="32"/>
      <c r="Y136" s="32"/>
      <c r="Z136" s="32"/>
      <c r="AA136" s="32"/>
      <c r="AB136" s="32">
        <v>1540240</v>
      </c>
      <c r="AC136" s="32"/>
      <c r="AD136" s="32">
        <f t="shared" si="1"/>
        <v>9134162.0299999993</v>
      </c>
      <c r="AE136" s="32"/>
      <c r="AF136" s="32"/>
    </row>
    <row r="137" spans="2:32" ht="15.75" customHeight="1" x14ac:dyDescent="0.25">
      <c r="B137" s="17" t="s">
        <v>159</v>
      </c>
      <c r="C137" s="17"/>
      <c r="D137" s="32">
        <v>1116264.03</v>
      </c>
      <c r="E137" s="32"/>
      <c r="F137" s="32"/>
      <c r="G137" s="32">
        <v>1352279.3</v>
      </c>
      <c r="H137" s="32"/>
      <c r="I137" s="32"/>
      <c r="J137" s="32"/>
      <c r="K137" s="33">
        <v>1415501.3</v>
      </c>
      <c r="L137" s="33"/>
      <c r="M137" s="33"/>
      <c r="N137" s="33"/>
      <c r="O137" s="33">
        <v>1151329.3</v>
      </c>
      <c r="P137" s="33"/>
      <c r="Q137" s="33"/>
      <c r="R137" s="33"/>
      <c r="S137" s="33"/>
      <c r="T137" s="33">
        <v>1119145.5</v>
      </c>
      <c r="U137" s="33"/>
      <c r="V137" s="33"/>
      <c r="W137" s="32">
        <v>1439402.6</v>
      </c>
      <c r="X137" s="32"/>
      <c r="Y137" s="32"/>
      <c r="Z137" s="32"/>
      <c r="AA137" s="32"/>
      <c r="AB137" s="32">
        <v>1540240</v>
      </c>
      <c r="AC137" s="32"/>
      <c r="AD137" s="32">
        <f t="shared" si="1"/>
        <v>9134162.0299999993</v>
      </c>
      <c r="AE137" s="32"/>
      <c r="AF137" s="32"/>
    </row>
    <row r="138" spans="2:32" ht="31.5" customHeight="1" x14ac:dyDescent="0.25">
      <c r="B138" s="17" t="s">
        <v>160</v>
      </c>
      <c r="C138" s="17"/>
      <c r="D138" s="32">
        <v>0</v>
      </c>
      <c r="E138" s="32"/>
      <c r="F138" s="32"/>
      <c r="G138" s="32">
        <v>0</v>
      </c>
      <c r="H138" s="32"/>
      <c r="I138" s="32"/>
      <c r="J138" s="32"/>
      <c r="K138" s="33">
        <v>0</v>
      </c>
      <c r="L138" s="33"/>
      <c r="M138" s="33"/>
      <c r="N138" s="33"/>
      <c r="O138" s="33">
        <v>0</v>
      </c>
      <c r="P138" s="33"/>
      <c r="Q138" s="33"/>
      <c r="R138" s="33"/>
      <c r="S138" s="33"/>
      <c r="T138" s="33">
        <v>0</v>
      </c>
      <c r="U138" s="33"/>
      <c r="V138" s="33"/>
      <c r="W138" s="32">
        <v>0</v>
      </c>
      <c r="X138" s="32"/>
      <c r="Y138" s="32"/>
      <c r="Z138" s="32"/>
      <c r="AA138" s="32"/>
      <c r="AB138" s="32">
        <v>0</v>
      </c>
      <c r="AC138" s="32"/>
      <c r="AD138" s="32">
        <f t="shared" si="1"/>
        <v>0</v>
      </c>
      <c r="AE138" s="32"/>
      <c r="AF138" s="32"/>
    </row>
    <row r="139" spans="2:32" ht="47.25" customHeight="1" x14ac:dyDescent="0.25">
      <c r="B139" s="17" t="s">
        <v>161</v>
      </c>
      <c r="C139" s="17"/>
      <c r="D139" s="32">
        <v>0</v>
      </c>
      <c r="E139" s="32"/>
      <c r="F139" s="32"/>
      <c r="G139" s="32">
        <v>0</v>
      </c>
      <c r="H139" s="32"/>
      <c r="I139" s="32"/>
      <c r="J139" s="32"/>
      <c r="K139" s="33">
        <v>0</v>
      </c>
      <c r="L139" s="33"/>
      <c r="M139" s="33"/>
      <c r="N139" s="33"/>
      <c r="O139" s="33">
        <v>0</v>
      </c>
      <c r="P139" s="33"/>
      <c r="Q139" s="33"/>
      <c r="R139" s="33"/>
      <c r="S139" s="33"/>
      <c r="T139" s="33">
        <v>0</v>
      </c>
      <c r="U139" s="33"/>
      <c r="V139" s="33"/>
      <c r="W139" s="32">
        <v>0</v>
      </c>
      <c r="X139" s="32"/>
      <c r="Y139" s="32"/>
      <c r="Z139" s="32"/>
      <c r="AA139" s="32"/>
      <c r="AB139" s="32">
        <v>0</v>
      </c>
      <c r="AC139" s="32"/>
      <c r="AD139" s="32">
        <f t="shared" si="1"/>
        <v>0</v>
      </c>
      <c r="AE139" s="32"/>
      <c r="AF139" s="32"/>
    </row>
    <row r="140" spans="2:32" ht="31.5" customHeight="1" x14ac:dyDescent="0.25">
      <c r="B140" s="17" t="s">
        <v>162</v>
      </c>
      <c r="C140" s="17"/>
      <c r="D140" s="32">
        <v>1116264.03</v>
      </c>
      <c r="E140" s="32"/>
      <c r="F140" s="32"/>
      <c r="G140" s="32">
        <v>1352279.3</v>
      </c>
      <c r="H140" s="32"/>
      <c r="I140" s="32"/>
      <c r="J140" s="32"/>
      <c r="K140" s="33">
        <v>1415501.3</v>
      </c>
      <c r="L140" s="33"/>
      <c r="M140" s="33"/>
      <c r="N140" s="33"/>
      <c r="O140" s="33">
        <v>1151329.3</v>
      </c>
      <c r="P140" s="33"/>
      <c r="Q140" s="33"/>
      <c r="R140" s="33"/>
      <c r="S140" s="33"/>
      <c r="T140" s="33">
        <v>1119145.5</v>
      </c>
      <c r="U140" s="33"/>
      <c r="V140" s="33"/>
      <c r="W140" s="32">
        <v>1439402.6</v>
      </c>
      <c r="X140" s="32"/>
      <c r="Y140" s="32"/>
      <c r="Z140" s="32"/>
      <c r="AA140" s="32"/>
      <c r="AB140" s="32">
        <v>1540240</v>
      </c>
      <c r="AC140" s="32"/>
      <c r="AD140" s="32">
        <f t="shared" si="1"/>
        <v>9134162.0299999993</v>
      </c>
      <c r="AE140" s="32"/>
      <c r="AF140" s="32"/>
    </row>
    <row r="141" spans="2:32" ht="94.5" customHeight="1" x14ac:dyDescent="0.25">
      <c r="B141" s="17" t="s">
        <v>163</v>
      </c>
      <c r="C141" s="17"/>
      <c r="D141" s="32">
        <v>0</v>
      </c>
      <c r="E141" s="32"/>
      <c r="F141" s="32"/>
      <c r="G141" s="32">
        <v>0</v>
      </c>
      <c r="H141" s="32"/>
      <c r="I141" s="32"/>
      <c r="J141" s="32"/>
      <c r="K141" s="33">
        <v>0</v>
      </c>
      <c r="L141" s="33"/>
      <c r="M141" s="33"/>
      <c r="N141" s="33"/>
      <c r="O141" s="33">
        <v>0</v>
      </c>
      <c r="P141" s="33"/>
      <c r="Q141" s="33"/>
      <c r="R141" s="33"/>
      <c r="S141" s="33"/>
      <c r="T141" s="33">
        <v>0</v>
      </c>
      <c r="U141" s="33"/>
      <c r="V141" s="33"/>
      <c r="W141" s="32">
        <v>0</v>
      </c>
      <c r="X141" s="32"/>
      <c r="Y141" s="32"/>
      <c r="Z141" s="32"/>
      <c r="AA141" s="32"/>
      <c r="AB141" s="32">
        <v>0</v>
      </c>
      <c r="AC141" s="32"/>
      <c r="AD141" s="32">
        <f t="shared" si="1"/>
        <v>0</v>
      </c>
      <c r="AE141" s="32"/>
      <c r="AF141" s="32"/>
    </row>
    <row r="142" spans="2:32" ht="78.75" customHeight="1" x14ac:dyDescent="0.25">
      <c r="B142" s="17" t="s">
        <v>164</v>
      </c>
      <c r="C142" s="17"/>
      <c r="D142" s="32">
        <v>0</v>
      </c>
      <c r="E142" s="32"/>
      <c r="F142" s="32"/>
      <c r="G142" s="32">
        <v>0</v>
      </c>
      <c r="H142" s="32"/>
      <c r="I142" s="32"/>
      <c r="J142" s="32"/>
      <c r="K142" s="33">
        <v>0</v>
      </c>
      <c r="L142" s="33"/>
      <c r="M142" s="33"/>
      <c r="N142" s="33"/>
      <c r="O142" s="33">
        <v>0</v>
      </c>
      <c r="P142" s="33"/>
      <c r="Q142" s="33"/>
      <c r="R142" s="33"/>
      <c r="S142" s="33"/>
      <c r="T142" s="33">
        <v>0</v>
      </c>
      <c r="U142" s="33"/>
      <c r="V142" s="33"/>
      <c r="W142" s="32">
        <v>0</v>
      </c>
      <c r="X142" s="32"/>
      <c r="Y142" s="32"/>
      <c r="Z142" s="32"/>
      <c r="AA142" s="32"/>
      <c r="AB142" s="32">
        <v>0</v>
      </c>
      <c r="AC142" s="32"/>
      <c r="AD142" s="32">
        <f t="shared" si="1"/>
        <v>0</v>
      </c>
      <c r="AE142" s="32"/>
      <c r="AF142" s="32"/>
    </row>
    <row r="143" spans="2:32" ht="31.5" customHeight="1" x14ac:dyDescent="0.25">
      <c r="B143" s="17" t="s">
        <v>165</v>
      </c>
      <c r="C143" s="17"/>
      <c r="D143" s="32">
        <v>1116264.03</v>
      </c>
      <c r="E143" s="32"/>
      <c r="F143" s="32"/>
      <c r="G143" s="32">
        <v>1352279.3</v>
      </c>
      <c r="H143" s="32"/>
      <c r="I143" s="32"/>
      <c r="J143" s="32"/>
      <c r="K143" s="33">
        <f>K140</f>
        <v>1415501.3</v>
      </c>
      <c r="L143" s="33"/>
      <c r="M143" s="33"/>
      <c r="N143" s="33"/>
      <c r="O143" s="33">
        <f>O140</f>
        <v>1151329.3</v>
      </c>
      <c r="P143" s="33"/>
      <c r="Q143" s="33"/>
      <c r="R143" s="33"/>
      <c r="S143" s="33"/>
      <c r="T143" s="33">
        <f>T140</f>
        <v>1119145.5</v>
      </c>
      <c r="U143" s="33"/>
      <c r="V143" s="33"/>
      <c r="W143" s="32">
        <v>1439402.6</v>
      </c>
      <c r="X143" s="32"/>
      <c r="Y143" s="32"/>
      <c r="Z143" s="32"/>
      <c r="AA143" s="32"/>
      <c r="AB143" s="32">
        <v>1540240</v>
      </c>
      <c r="AC143" s="32"/>
      <c r="AD143" s="32">
        <f t="shared" si="1"/>
        <v>9134162.0299999993</v>
      </c>
      <c r="AE143" s="32"/>
      <c r="AF143" s="32"/>
    </row>
    <row r="144" spans="2:32" ht="15.75" customHeight="1" x14ac:dyDescent="0.25">
      <c r="B144" s="17" t="s">
        <v>166</v>
      </c>
      <c r="C144" s="17"/>
      <c r="D144" s="32">
        <v>0</v>
      </c>
      <c r="E144" s="32"/>
      <c r="F144" s="32"/>
      <c r="G144" s="32">
        <v>0</v>
      </c>
      <c r="H144" s="32"/>
      <c r="I144" s="32"/>
      <c r="J144" s="32"/>
      <c r="K144" s="33">
        <v>0</v>
      </c>
      <c r="L144" s="33"/>
      <c r="M144" s="33"/>
      <c r="N144" s="33"/>
      <c r="O144" s="33">
        <v>0</v>
      </c>
      <c r="P144" s="33"/>
      <c r="Q144" s="33"/>
      <c r="R144" s="33"/>
      <c r="S144" s="33"/>
      <c r="T144" s="33">
        <v>0</v>
      </c>
      <c r="U144" s="33"/>
      <c r="V144" s="33"/>
      <c r="W144" s="32">
        <v>0</v>
      </c>
      <c r="X144" s="32"/>
      <c r="Y144" s="32"/>
      <c r="Z144" s="32"/>
      <c r="AA144" s="32"/>
      <c r="AB144" s="32">
        <v>0</v>
      </c>
      <c r="AC144" s="32"/>
      <c r="AD144" s="32">
        <f t="shared" si="1"/>
        <v>0</v>
      </c>
      <c r="AE144" s="32"/>
      <c r="AF144" s="32"/>
    </row>
    <row r="145" spans="2:32" ht="47.25" customHeight="1" x14ac:dyDescent="0.25">
      <c r="B145" s="17" t="s">
        <v>173</v>
      </c>
      <c r="C145" s="17"/>
      <c r="D145" s="32">
        <v>1124638.8999999999</v>
      </c>
      <c r="E145" s="32"/>
      <c r="F145" s="32"/>
      <c r="G145" s="32">
        <v>2200750.0099999998</v>
      </c>
      <c r="H145" s="32"/>
      <c r="I145" s="32"/>
      <c r="J145" s="32"/>
      <c r="K145" s="33">
        <f>K146</f>
        <v>2400950</v>
      </c>
      <c r="L145" s="33"/>
      <c r="M145" s="33"/>
      <c r="N145" s="33"/>
      <c r="O145" s="33">
        <f>O146</f>
        <v>2200950</v>
      </c>
      <c r="P145" s="33"/>
      <c r="Q145" s="33"/>
      <c r="R145" s="33"/>
      <c r="S145" s="33"/>
      <c r="T145" s="33">
        <f>T146</f>
        <v>2200950</v>
      </c>
      <c r="U145" s="33"/>
      <c r="V145" s="33"/>
      <c r="W145" s="32">
        <v>1144421.5</v>
      </c>
      <c r="X145" s="32"/>
      <c r="Y145" s="32"/>
      <c r="Z145" s="32"/>
      <c r="AA145" s="32"/>
      <c r="AB145" s="32">
        <v>1256108</v>
      </c>
      <c r="AC145" s="32"/>
      <c r="AD145" s="32">
        <f t="shared" si="1"/>
        <v>12528768.41</v>
      </c>
      <c r="AE145" s="32"/>
      <c r="AF145" s="32"/>
    </row>
    <row r="146" spans="2:32" ht="15.75" customHeight="1" x14ac:dyDescent="0.25">
      <c r="B146" s="17" t="s">
        <v>159</v>
      </c>
      <c r="C146" s="17"/>
      <c r="D146" s="32">
        <v>1124638.8999999999</v>
      </c>
      <c r="E146" s="32"/>
      <c r="F146" s="32"/>
      <c r="G146" s="32">
        <v>2200750.0099999998</v>
      </c>
      <c r="H146" s="32"/>
      <c r="I146" s="32"/>
      <c r="J146" s="32"/>
      <c r="K146" s="33">
        <v>2400950</v>
      </c>
      <c r="L146" s="33"/>
      <c r="M146" s="33"/>
      <c r="N146" s="33"/>
      <c r="O146" s="33">
        <v>2200950</v>
      </c>
      <c r="P146" s="33"/>
      <c r="Q146" s="33"/>
      <c r="R146" s="33"/>
      <c r="S146" s="33"/>
      <c r="T146" s="33">
        <v>2200950</v>
      </c>
      <c r="U146" s="33"/>
      <c r="V146" s="33"/>
      <c r="W146" s="32">
        <v>1144421.5</v>
      </c>
      <c r="X146" s="32"/>
      <c r="Y146" s="32"/>
      <c r="Z146" s="32"/>
      <c r="AA146" s="32"/>
      <c r="AB146" s="32">
        <v>1256108</v>
      </c>
      <c r="AC146" s="32"/>
      <c r="AD146" s="32">
        <f t="shared" si="1"/>
        <v>12528768.41</v>
      </c>
      <c r="AE146" s="32"/>
      <c r="AF146" s="32"/>
    </row>
    <row r="147" spans="2:32" ht="31.5" customHeight="1" x14ac:dyDescent="0.25">
      <c r="B147" s="17" t="s">
        <v>160</v>
      </c>
      <c r="C147" s="17"/>
      <c r="D147" s="32">
        <v>0</v>
      </c>
      <c r="E147" s="32"/>
      <c r="F147" s="32"/>
      <c r="G147" s="32">
        <v>0</v>
      </c>
      <c r="H147" s="32"/>
      <c r="I147" s="32"/>
      <c r="J147" s="32"/>
      <c r="K147" s="33">
        <v>0</v>
      </c>
      <c r="L147" s="33"/>
      <c r="M147" s="33"/>
      <c r="N147" s="33"/>
      <c r="O147" s="33">
        <v>0</v>
      </c>
      <c r="P147" s="33"/>
      <c r="Q147" s="33"/>
      <c r="R147" s="33"/>
      <c r="S147" s="33"/>
      <c r="T147" s="33">
        <v>0</v>
      </c>
      <c r="U147" s="33"/>
      <c r="V147" s="33"/>
      <c r="W147" s="32">
        <v>0</v>
      </c>
      <c r="X147" s="32"/>
      <c r="Y147" s="32"/>
      <c r="Z147" s="32"/>
      <c r="AA147" s="32"/>
      <c r="AB147" s="32">
        <v>0</v>
      </c>
      <c r="AC147" s="32"/>
      <c r="AD147" s="32">
        <f t="shared" si="1"/>
        <v>0</v>
      </c>
      <c r="AE147" s="32"/>
      <c r="AF147" s="32"/>
    </row>
    <row r="148" spans="2:32" ht="47.25" customHeight="1" x14ac:dyDescent="0.25">
      <c r="B148" s="17" t="s">
        <v>161</v>
      </c>
      <c r="C148" s="17"/>
      <c r="D148" s="32">
        <v>0</v>
      </c>
      <c r="E148" s="32"/>
      <c r="F148" s="32"/>
      <c r="G148" s="32">
        <v>0</v>
      </c>
      <c r="H148" s="32"/>
      <c r="I148" s="32"/>
      <c r="J148" s="32"/>
      <c r="K148" s="33">
        <v>0</v>
      </c>
      <c r="L148" s="33"/>
      <c r="M148" s="33"/>
      <c r="N148" s="33"/>
      <c r="O148" s="33">
        <v>0</v>
      </c>
      <c r="P148" s="33"/>
      <c r="Q148" s="33"/>
      <c r="R148" s="33"/>
      <c r="S148" s="33"/>
      <c r="T148" s="33">
        <v>0</v>
      </c>
      <c r="U148" s="33"/>
      <c r="V148" s="33"/>
      <c r="W148" s="32">
        <v>0</v>
      </c>
      <c r="X148" s="32"/>
      <c r="Y148" s="32"/>
      <c r="Z148" s="32"/>
      <c r="AA148" s="32"/>
      <c r="AB148" s="32">
        <v>0</v>
      </c>
      <c r="AC148" s="32"/>
      <c r="AD148" s="32">
        <f t="shared" si="1"/>
        <v>0</v>
      </c>
      <c r="AE148" s="32"/>
      <c r="AF148" s="32"/>
    </row>
    <row r="149" spans="2:32" ht="31.5" customHeight="1" x14ac:dyDescent="0.25">
      <c r="B149" s="17" t="s">
        <v>162</v>
      </c>
      <c r="C149" s="17"/>
      <c r="D149" s="32">
        <v>0</v>
      </c>
      <c r="E149" s="32"/>
      <c r="F149" s="32"/>
      <c r="G149" s="32">
        <v>0</v>
      </c>
      <c r="H149" s="32"/>
      <c r="I149" s="32"/>
      <c r="J149" s="32"/>
      <c r="K149" s="33">
        <v>0</v>
      </c>
      <c r="L149" s="33"/>
      <c r="M149" s="33"/>
      <c r="N149" s="33"/>
      <c r="O149" s="33">
        <v>0</v>
      </c>
      <c r="P149" s="33"/>
      <c r="Q149" s="33"/>
      <c r="R149" s="33"/>
      <c r="S149" s="33"/>
      <c r="T149" s="33">
        <v>0</v>
      </c>
      <c r="U149" s="33"/>
      <c r="V149" s="33"/>
      <c r="W149" s="32">
        <v>0</v>
      </c>
      <c r="X149" s="32"/>
      <c r="Y149" s="32"/>
      <c r="Z149" s="32"/>
      <c r="AA149" s="32"/>
      <c r="AB149" s="32">
        <v>0</v>
      </c>
      <c r="AC149" s="32"/>
      <c r="AD149" s="32">
        <f t="shared" si="1"/>
        <v>0</v>
      </c>
      <c r="AE149" s="32"/>
      <c r="AF149" s="32"/>
    </row>
    <row r="150" spans="2:32" ht="94.5" customHeight="1" x14ac:dyDescent="0.25">
      <c r="B150" s="17" t="s">
        <v>163</v>
      </c>
      <c r="C150" s="17"/>
      <c r="D150" s="32">
        <v>0</v>
      </c>
      <c r="E150" s="32"/>
      <c r="F150" s="32"/>
      <c r="G150" s="32">
        <v>0</v>
      </c>
      <c r="H150" s="32"/>
      <c r="I150" s="32"/>
      <c r="J150" s="32"/>
      <c r="K150" s="33">
        <v>0</v>
      </c>
      <c r="L150" s="33"/>
      <c r="M150" s="33"/>
      <c r="N150" s="33"/>
      <c r="O150" s="33">
        <v>0</v>
      </c>
      <c r="P150" s="33"/>
      <c r="Q150" s="33"/>
      <c r="R150" s="33"/>
      <c r="S150" s="33"/>
      <c r="T150" s="33">
        <v>0</v>
      </c>
      <c r="U150" s="33"/>
      <c r="V150" s="33"/>
      <c r="W150" s="32">
        <v>0</v>
      </c>
      <c r="X150" s="32"/>
      <c r="Y150" s="32"/>
      <c r="Z150" s="32"/>
      <c r="AA150" s="32"/>
      <c r="AB150" s="32">
        <v>0</v>
      </c>
      <c r="AC150" s="32"/>
      <c r="AD150" s="32">
        <f t="shared" si="1"/>
        <v>0</v>
      </c>
      <c r="AE150" s="32"/>
      <c r="AF150" s="32"/>
    </row>
    <row r="151" spans="2:32" ht="78.75" customHeight="1" x14ac:dyDescent="0.25">
      <c r="B151" s="17" t="s">
        <v>164</v>
      </c>
      <c r="C151" s="17"/>
      <c r="D151" s="32">
        <v>0</v>
      </c>
      <c r="E151" s="32"/>
      <c r="F151" s="32"/>
      <c r="G151" s="32">
        <v>0</v>
      </c>
      <c r="H151" s="32"/>
      <c r="I151" s="32"/>
      <c r="J151" s="32"/>
      <c r="K151" s="33">
        <v>0</v>
      </c>
      <c r="L151" s="33"/>
      <c r="M151" s="33"/>
      <c r="N151" s="33"/>
      <c r="O151" s="33">
        <v>0</v>
      </c>
      <c r="P151" s="33"/>
      <c r="Q151" s="33"/>
      <c r="R151" s="33"/>
      <c r="S151" s="33"/>
      <c r="T151" s="33">
        <v>0</v>
      </c>
      <c r="U151" s="33"/>
      <c r="V151" s="33"/>
      <c r="W151" s="32">
        <v>0</v>
      </c>
      <c r="X151" s="32"/>
      <c r="Y151" s="32"/>
      <c r="Z151" s="32"/>
      <c r="AA151" s="32"/>
      <c r="AB151" s="32">
        <v>0</v>
      </c>
      <c r="AC151" s="32"/>
      <c r="AD151" s="32">
        <f t="shared" si="1"/>
        <v>0</v>
      </c>
      <c r="AE151" s="32"/>
      <c r="AF151" s="32"/>
    </row>
    <row r="152" spans="2:32" ht="31.5" customHeight="1" x14ac:dyDescent="0.25">
      <c r="B152" s="17" t="s">
        <v>165</v>
      </c>
      <c r="C152" s="17"/>
      <c r="D152" s="32">
        <v>0</v>
      </c>
      <c r="E152" s="32"/>
      <c r="F152" s="32"/>
      <c r="G152" s="32">
        <v>0</v>
      </c>
      <c r="H152" s="32"/>
      <c r="I152" s="32"/>
      <c r="J152" s="32"/>
      <c r="K152" s="33">
        <v>0</v>
      </c>
      <c r="L152" s="33"/>
      <c r="M152" s="33"/>
      <c r="N152" s="33"/>
      <c r="O152" s="33">
        <v>0</v>
      </c>
      <c r="P152" s="33"/>
      <c r="Q152" s="33"/>
      <c r="R152" s="33"/>
      <c r="S152" s="33"/>
      <c r="T152" s="33">
        <v>0</v>
      </c>
      <c r="U152" s="33"/>
      <c r="V152" s="33"/>
      <c r="W152" s="32">
        <v>0</v>
      </c>
      <c r="X152" s="32"/>
      <c r="Y152" s="32"/>
      <c r="Z152" s="32"/>
      <c r="AA152" s="32"/>
      <c r="AB152" s="32">
        <v>0</v>
      </c>
      <c r="AC152" s="32"/>
      <c r="AD152" s="32">
        <f t="shared" si="1"/>
        <v>0</v>
      </c>
      <c r="AE152" s="32"/>
      <c r="AF152" s="32"/>
    </row>
    <row r="153" spans="2:32" ht="15.75" customHeight="1" x14ac:dyDescent="0.25">
      <c r="B153" s="17" t="s">
        <v>166</v>
      </c>
      <c r="C153" s="17"/>
      <c r="D153" s="32">
        <v>0</v>
      </c>
      <c r="E153" s="32"/>
      <c r="F153" s="32"/>
      <c r="G153" s="32">
        <v>0</v>
      </c>
      <c r="H153" s="32"/>
      <c r="I153" s="32"/>
      <c r="J153" s="32"/>
      <c r="K153" s="33">
        <v>0</v>
      </c>
      <c r="L153" s="33"/>
      <c r="M153" s="33"/>
      <c r="N153" s="33"/>
      <c r="O153" s="33">
        <v>0</v>
      </c>
      <c r="P153" s="33"/>
      <c r="Q153" s="33"/>
      <c r="R153" s="33"/>
      <c r="S153" s="33"/>
      <c r="T153" s="33">
        <v>0</v>
      </c>
      <c r="U153" s="33"/>
      <c r="V153" s="33"/>
      <c r="W153" s="32">
        <v>0</v>
      </c>
      <c r="X153" s="32"/>
      <c r="Y153" s="32"/>
      <c r="Z153" s="32"/>
      <c r="AA153" s="32"/>
      <c r="AB153" s="32">
        <v>0</v>
      </c>
      <c r="AC153" s="32"/>
      <c r="AD153" s="32">
        <f t="shared" si="1"/>
        <v>0</v>
      </c>
      <c r="AE153" s="32"/>
      <c r="AF153" s="32"/>
    </row>
    <row r="154" spans="2:32" ht="47.25" customHeight="1" x14ac:dyDescent="0.25">
      <c r="B154" s="17" t="s">
        <v>174</v>
      </c>
      <c r="C154" s="17"/>
      <c r="D154" s="32">
        <v>262660.98</v>
      </c>
      <c r="E154" s="32"/>
      <c r="F154" s="32"/>
      <c r="G154" s="32">
        <v>263878.57</v>
      </c>
      <c r="H154" s="32"/>
      <c r="I154" s="32"/>
      <c r="J154" s="32"/>
      <c r="K154" s="33">
        <f>K155</f>
        <v>280332.90000000002</v>
      </c>
      <c r="L154" s="33"/>
      <c r="M154" s="33"/>
      <c r="N154" s="33"/>
      <c r="O154" s="33">
        <f>O155</f>
        <v>242800.5</v>
      </c>
      <c r="P154" s="33"/>
      <c r="Q154" s="33"/>
      <c r="R154" s="33"/>
      <c r="S154" s="33"/>
      <c r="T154" s="33">
        <f>T155</f>
        <v>262185.7</v>
      </c>
      <c r="U154" s="33"/>
      <c r="V154" s="33"/>
      <c r="W154" s="32">
        <v>235004.3</v>
      </c>
      <c r="X154" s="32"/>
      <c r="Y154" s="32"/>
      <c r="Z154" s="32"/>
      <c r="AA154" s="32"/>
      <c r="AB154" s="32">
        <v>242555</v>
      </c>
      <c r="AC154" s="32"/>
      <c r="AD154" s="32">
        <f t="shared" si="1"/>
        <v>1789417.9500000002</v>
      </c>
      <c r="AE154" s="32"/>
      <c r="AF154" s="32"/>
    </row>
    <row r="155" spans="2:32" ht="15.75" customHeight="1" x14ac:dyDescent="0.25">
      <c r="B155" s="17" t="s">
        <v>159</v>
      </c>
      <c r="C155" s="17"/>
      <c r="D155" s="32">
        <v>262660.98</v>
      </c>
      <c r="E155" s="32"/>
      <c r="F155" s="32"/>
      <c r="G155" s="32">
        <v>263878.57</v>
      </c>
      <c r="H155" s="32"/>
      <c r="I155" s="32"/>
      <c r="J155" s="32"/>
      <c r="K155" s="33">
        <v>280332.90000000002</v>
      </c>
      <c r="L155" s="33"/>
      <c r="M155" s="33"/>
      <c r="N155" s="33"/>
      <c r="O155" s="33">
        <v>242800.5</v>
      </c>
      <c r="P155" s="33"/>
      <c r="Q155" s="33"/>
      <c r="R155" s="33"/>
      <c r="S155" s="33"/>
      <c r="T155" s="33">
        <v>262185.7</v>
      </c>
      <c r="U155" s="33"/>
      <c r="V155" s="33"/>
      <c r="W155" s="32">
        <v>235004.3</v>
      </c>
      <c r="X155" s="32"/>
      <c r="Y155" s="32"/>
      <c r="Z155" s="32"/>
      <c r="AA155" s="32"/>
      <c r="AB155" s="32">
        <v>242555</v>
      </c>
      <c r="AC155" s="32"/>
      <c r="AD155" s="32">
        <f t="shared" si="1"/>
        <v>1789417.9500000002</v>
      </c>
      <c r="AE155" s="32"/>
      <c r="AF155" s="32"/>
    </row>
    <row r="156" spans="2:32" ht="31.5" customHeight="1" x14ac:dyDescent="0.25">
      <c r="B156" s="17" t="s">
        <v>160</v>
      </c>
      <c r="C156" s="17"/>
      <c r="D156" s="32">
        <v>0</v>
      </c>
      <c r="E156" s="32"/>
      <c r="F156" s="32"/>
      <c r="G156" s="32">
        <v>0</v>
      </c>
      <c r="H156" s="32"/>
      <c r="I156" s="32"/>
      <c r="J156" s="32"/>
      <c r="K156" s="33">
        <v>0</v>
      </c>
      <c r="L156" s="33"/>
      <c r="M156" s="33"/>
      <c r="N156" s="33"/>
      <c r="O156" s="33">
        <v>0</v>
      </c>
      <c r="P156" s="33"/>
      <c r="Q156" s="33"/>
      <c r="R156" s="33"/>
      <c r="S156" s="33"/>
      <c r="T156" s="33">
        <v>0</v>
      </c>
      <c r="U156" s="33"/>
      <c r="V156" s="33"/>
      <c r="W156" s="32">
        <v>0</v>
      </c>
      <c r="X156" s="32"/>
      <c r="Y156" s="32"/>
      <c r="Z156" s="32"/>
      <c r="AA156" s="32"/>
      <c r="AB156" s="32">
        <v>0</v>
      </c>
      <c r="AC156" s="32"/>
      <c r="AD156" s="32">
        <f t="shared" si="1"/>
        <v>0</v>
      </c>
      <c r="AE156" s="32"/>
      <c r="AF156" s="32"/>
    </row>
    <row r="157" spans="2:32" ht="47.25" customHeight="1" x14ac:dyDescent="0.25">
      <c r="B157" s="17" t="s">
        <v>161</v>
      </c>
      <c r="C157" s="17"/>
      <c r="D157" s="32">
        <v>0</v>
      </c>
      <c r="E157" s="32"/>
      <c r="F157" s="32"/>
      <c r="G157" s="32">
        <v>0</v>
      </c>
      <c r="H157" s="32"/>
      <c r="I157" s="32"/>
      <c r="J157" s="32"/>
      <c r="K157" s="33">
        <v>0</v>
      </c>
      <c r="L157" s="33"/>
      <c r="M157" s="33"/>
      <c r="N157" s="33"/>
      <c r="O157" s="33">
        <v>0</v>
      </c>
      <c r="P157" s="33"/>
      <c r="Q157" s="33"/>
      <c r="R157" s="33"/>
      <c r="S157" s="33"/>
      <c r="T157" s="33">
        <v>0</v>
      </c>
      <c r="U157" s="33"/>
      <c r="V157" s="33"/>
      <c r="W157" s="32">
        <v>0</v>
      </c>
      <c r="X157" s="32"/>
      <c r="Y157" s="32"/>
      <c r="Z157" s="32"/>
      <c r="AA157" s="32"/>
      <c r="AB157" s="32">
        <v>0</v>
      </c>
      <c r="AC157" s="32"/>
      <c r="AD157" s="32">
        <f t="shared" si="1"/>
        <v>0</v>
      </c>
      <c r="AE157" s="32"/>
      <c r="AF157" s="32"/>
    </row>
    <row r="158" spans="2:32" ht="31.5" customHeight="1" x14ac:dyDescent="0.25">
      <c r="B158" s="17" t="s">
        <v>162</v>
      </c>
      <c r="C158" s="17"/>
      <c r="D158" s="32">
        <v>0</v>
      </c>
      <c r="E158" s="32"/>
      <c r="F158" s="32"/>
      <c r="G158" s="32">
        <v>0</v>
      </c>
      <c r="H158" s="32"/>
      <c r="I158" s="32"/>
      <c r="J158" s="32"/>
      <c r="K158" s="33">
        <v>0</v>
      </c>
      <c r="L158" s="33"/>
      <c r="M158" s="33"/>
      <c r="N158" s="33"/>
      <c r="O158" s="33">
        <v>0</v>
      </c>
      <c r="P158" s="33"/>
      <c r="Q158" s="33"/>
      <c r="R158" s="33"/>
      <c r="S158" s="33"/>
      <c r="T158" s="33">
        <v>0</v>
      </c>
      <c r="U158" s="33"/>
      <c r="V158" s="33"/>
      <c r="W158" s="32">
        <v>0</v>
      </c>
      <c r="X158" s="32"/>
      <c r="Y158" s="32"/>
      <c r="Z158" s="32"/>
      <c r="AA158" s="32"/>
      <c r="AB158" s="32">
        <v>0</v>
      </c>
      <c r="AC158" s="32"/>
      <c r="AD158" s="32">
        <f t="shared" ref="AD158:AD162" si="4">D158+G158+K158+O158+T158+W158+AB158</f>
        <v>0</v>
      </c>
      <c r="AE158" s="32"/>
      <c r="AF158" s="32"/>
    </row>
    <row r="159" spans="2:32" ht="94.5" customHeight="1" x14ac:dyDescent="0.25">
      <c r="B159" s="17" t="s">
        <v>163</v>
      </c>
      <c r="C159" s="17"/>
      <c r="D159" s="32">
        <v>0</v>
      </c>
      <c r="E159" s="32"/>
      <c r="F159" s="32"/>
      <c r="G159" s="32">
        <v>0</v>
      </c>
      <c r="H159" s="32"/>
      <c r="I159" s="32"/>
      <c r="J159" s="32"/>
      <c r="K159" s="33">
        <v>0</v>
      </c>
      <c r="L159" s="33"/>
      <c r="M159" s="33"/>
      <c r="N159" s="33"/>
      <c r="O159" s="33">
        <v>0</v>
      </c>
      <c r="P159" s="33"/>
      <c r="Q159" s="33"/>
      <c r="R159" s="33"/>
      <c r="S159" s="33"/>
      <c r="T159" s="33">
        <v>0</v>
      </c>
      <c r="U159" s="33"/>
      <c r="V159" s="33"/>
      <c r="W159" s="32">
        <v>0</v>
      </c>
      <c r="X159" s="32"/>
      <c r="Y159" s="32"/>
      <c r="Z159" s="32"/>
      <c r="AA159" s="32"/>
      <c r="AB159" s="32">
        <v>0</v>
      </c>
      <c r="AC159" s="32"/>
      <c r="AD159" s="32">
        <f t="shared" si="4"/>
        <v>0</v>
      </c>
      <c r="AE159" s="32"/>
      <c r="AF159" s="32"/>
    </row>
    <row r="160" spans="2:32" ht="78.75" customHeight="1" x14ac:dyDescent="0.25">
      <c r="B160" s="17" t="s">
        <v>164</v>
      </c>
      <c r="C160" s="17"/>
      <c r="D160" s="32">
        <v>0</v>
      </c>
      <c r="E160" s="32"/>
      <c r="F160" s="32"/>
      <c r="G160" s="32">
        <v>0</v>
      </c>
      <c r="H160" s="32"/>
      <c r="I160" s="32"/>
      <c r="J160" s="32"/>
      <c r="K160" s="33">
        <v>0</v>
      </c>
      <c r="L160" s="33"/>
      <c r="M160" s="33"/>
      <c r="N160" s="33"/>
      <c r="O160" s="33">
        <v>0</v>
      </c>
      <c r="P160" s="33"/>
      <c r="Q160" s="33"/>
      <c r="R160" s="33"/>
      <c r="S160" s="33"/>
      <c r="T160" s="33">
        <v>0</v>
      </c>
      <c r="U160" s="33"/>
      <c r="V160" s="33"/>
      <c r="W160" s="32">
        <v>0</v>
      </c>
      <c r="X160" s="32"/>
      <c r="Y160" s="32"/>
      <c r="Z160" s="32"/>
      <c r="AA160" s="32"/>
      <c r="AB160" s="32">
        <v>0</v>
      </c>
      <c r="AC160" s="32"/>
      <c r="AD160" s="32">
        <f t="shared" si="4"/>
        <v>0</v>
      </c>
      <c r="AE160" s="32"/>
      <c r="AF160" s="32"/>
    </row>
    <row r="161" spans="2:32" ht="31.5" customHeight="1" x14ac:dyDescent="0.25">
      <c r="B161" s="17" t="s">
        <v>165</v>
      </c>
      <c r="C161" s="17"/>
      <c r="D161" s="32">
        <v>0</v>
      </c>
      <c r="E161" s="32"/>
      <c r="F161" s="32"/>
      <c r="G161" s="32">
        <v>0</v>
      </c>
      <c r="H161" s="32"/>
      <c r="I161" s="32"/>
      <c r="J161" s="32"/>
      <c r="K161" s="33">
        <v>0</v>
      </c>
      <c r="L161" s="33"/>
      <c r="M161" s="33"/>
      <c r="N161" s="33"/>
      <c r="O161" s="33">
        <v>0</v>
      </c>
      <c r="P161" s="33"/>
      <c r="Q161" s="33"/>
      <c r="R161" s="33"/>
      <c r="S161" s="33"/>
      <c r="T161" s="33">
        <v>0</v>
      </c>
      <c r="U161" s="33"/>
      <c r="V161" s="33"/>
      <c r="W161" s="32">
        <v>0</v>
      </c>
      <c r="X161" s="32"/>
      <c r="Y161" s="32"/>
      <c r="Z161" s="32"/>
      <c r="AA161" s="32"/>
      <c r="AB161" s="32">
        <v>0</v>
      </c>
      <c r="AC161" s="32"/>
      <c r="AD161" s="32">
        <f t="shared" si="4"/>
        <v>0</v>
      </c>
      <c r="AE161" s="32"/>
      <c r="AF161" s="32"/>
    </row>
    <row r="162" spans="2:32" ht="15.75" customHeight="1" x14ac:dyDescent="0.25">
      <c r="B162" s="17" t="s">
        <v>166</v>
      </c>
      <c r="C162" s="17"/>
      <c r="D162" s="32">
        <v>0</v>
      </c>
      <c r="E162" s="32"/>
      <c r="F162" s="32"/>
      <c r="G162" s="32">
        <v>0</v>
      </c>
      <c r="H162" s="32"/>
      <c r="I162" s="32"/>
      <c r="J162" s="32"/>
      <c r="K162" s="33">
        <v>0</v>
      </c>
      <c r="L162" s="33"/>
      <c r="M162" s="33"/>
      <c r="N162" s="33"/>
      <c r="O162" s="33">
        <v>0</v>
      </c>
      <c r="P162" s="33"/>
      <c r="Q162" s="33"/>
      <c r="R162" s="33"/>
      <c r="S162" s="33"/>
      <c r="T162" s="33">
        <v>0</v>
      </c>
      <c r="U162" s="33"/>
      <c r="V162" s="33"/>
      <c r="W162" s="32">
        <v>0</v>
      </c>
      <c r="X162" s="32"/>
      <c r="Y162" s="32"/>
      <c r="Z162" s="32"/>
      <c r="AA162" s="32"/>
      <c r="AB162" s="32">
        <v>0</v>
      </c>
      <c r="AC162" s="32"/>
      <c r="AD162" s="32">
        <f t="shared" si="4"/>
        <v>0</v>
      </c>
      <c r="AE162" s="32"/>
      <c r="AF162" s="32"/>
    </row>
    <row r="163" spans="2:32" ht="15" customHeight="1" x14ac:dyDescent="0.25">
      <c r="B163" s="16"/>
      <c r="C163" s="16"/>
      <c r="D163" s="16"/>
      <c r="E163" s="16"/>
      <c r="F163" s="16"/>
      <c r="G163" s="16"/>
      <c r="H163" s="16"/>
      <c r="I163" s="16"/>
      <c r="J163" s="16"/>
    </row>
  </sheetData>
  <mergeCells count="1014">
    <mergeCell ref="B1:AF1"/>
    <mergeCell ref="B2:AF2"/>
    <mergeCell ref="B3:AF3"/>
    <mergeCell ref="B4:O4"/>
    <mergeCell ref="P4:X4"/>
    <mergeCell ref="Y4:Z4"/>
    <mergeCell ref="AA4:AE4"/>
    <mergeCell ref="B5:AF5"/>
    <mergeCell ref="B6:O6"/>
    <mergeCell ref="P6:AF6"/>
    <mergeCell ref="P12:AF12"/>
    <mergeCell ref="P13:AF13"/>
    <mergeCell ref="P14:AF14"/>
    <mergeCell ref="P15:AF15"/>
    <mergeCell ref="P16:AF16"/>
    <mergeCell ref="B12:O16"/>
    <mergeCell ref="B17:O17"/>
    <mergeCell ref="P17:AF17"/>
    <mergeCell ref="B18:O18"/>
    <mergeCell ref="P18:AF18"/>
    <mergeCell ref="B7:O7"/>
    <mergeCell ref="P7:AF7"/>
    <mergeCell ref="B8:O8"/>
    <mergeCell ref="P8:AF8"/>
    <mergeCell ref="B9:O9"/>
    <mergeCell ref="P9:AF9"/>
    <mergeCell ref="B10:O10"/>
    <mergeCell ref="P10:AF10"/>
    <mergeCell ref="B11:O11"/>
    <mergeCell ref="P11:AF11"/>
    <mergeCell ref="B22:B23"/>
    <mergeCell ref="C22:D23"/>
    <mergeCell ref="E22:E23"/>
    <mergeCell ref="F22:G23"/>
    <mergeCell ref="H22:I23"/>
    <mergeCell ref="J22:L22"/>
    <mergeCell ref="M22:X22"/>
    <mergeCell ref="Y22:AB23"/>
    <mergeCell ref="AC22:AD23"/>
    <mergeCell ref="B19:O19"/>
    <mergeCell ref="P19:AF19"/>
    <mergeCell ref="B20:AF20"/>
    <mergeCell ref="C21:D21"/>
    <mergeCell ref="F21:G21"/>
    <mergeCell ref="H21:I21"/>
    <mergeCell ref="J21:K21"/>
    <mergeCell ref="M21:X21"/>
    <mergeCell ref="Y21:AB21"/>
    <mergeCell ref="AC21:AD21"/>
    <mergeCell ref="AE21:AF21"/>
    <mergeCell ref="AE22:AF23"/>
    <mergeCell ref="J23:K23"/>
    <mergeCell ref="N23:P23"/>
    <mergeCell ref="Q23:R23"/>
    <mergeCell ref="S23:T23"/>
    <mergeCell ref="V23:W23"/>
    <mergeCell ref="C24:D24"/>
    <mergeCell ref="F24:G24"/>
    <mergeCell ref="H24:I24"/>
    <mergeCell ref="J24:K24"/>
    <mergeCell ref="N24:P24"/>
    <mergeCell ref="Q24:R24"/>
    <mergeCell ref="S24:T24"/>
    <mergeCell ref="V24:W24"/>
    <mergeCell ref="Y24:AB24"/>
    <mergeCell ref="AC24:AD24"/>
    <mergeCell ref="AE24:AF24"/>
    <mergeCell ref="B27:AF27"/>
    <mergeCell ref="C28:D28"/>
    <mergeCell ref="F28:G28"/>
    <mergeCell ref="H28:I28"/>
    <mergeCell ref="J28:K28"/>
    <mergeCell ref="N28:P28"/>
    <mergeCell ref="Q28:R28"/>
    <mergeCell ref="S28:T28"/>
    <mergeCell ref="V28:W28"/>
    <mergeCell ref="Y28:AB28"/>
    <mergeCell ref="AC28:AD28"/>
    <mergeCell ref="AE28:AF28"/>
    <mergeCell ref="B25:AF25"/>
    <mergeCell ref="C26:D26"/>
    <mergeCell ref="F26:G26"/>
    <mergeCell ref="H26:I26"/>
    <mergeCell ref="J26:K26"/>
    <mergeCell ref="N26:P26"/>
    <mergeCell ref="Q26:R26"/>
    <mergeCell ref="S26:T26"/>
    <mergeCell ref="V26:W26"/>
    <mergeCell ref="Y26:AB26"/>
    <mergeCell ref="AC26:AD26"/>
    <mergeCell ref="AE26:AF26"/>
    <mergeCell ref="AC29:AD29"/>
    <mergeCell ref="AE29:AF29"/>
    <mergeCell ref="B30:AF30"/>
    <mergeCell ref="C31:D31"/>
    <mergeCell ref="F31:G31"/>
    <mergeCell ref="H31:I31"/>
    <mergeCell ref="J31:K31"/>
    <mergeCell ref="N31:P31"/>
    <mergeCell ref="Q31:R31"/>
    <mergeCell ref="S31:T31"/>
    <mergeCell ref="V31:W31"/>
    <mergeCell ref="Y31:AB31"/>
    <mergeCell ref="AC31:AD31"/>
    <mergeCell ref="AE31:AF31"/>
    <mergeCell ref="C29:D29"/>
    <mergeCell ref="F29:G29"/>
    <mergeCell ref="H29:I29"/>
    <mergeCell ref="J29:K29"/>
    <mergeCell ref="N29:P29"/>
    <mergeCell ref="Q29:R29"/>
    <mergeCell ref="S29:T29"/>
    <mergeCell ref="V29:W29"/>
    <mergeCell ref="Y29:AB29"/>
    <mergeCell ref="B34:AF34"/>
    <mergeCell ref="C35:D35"/>
    <mergeCell ref="F35:G35"/>
    <mergeCell ref="H35:I35"/>
    <mergeCell ref="J35:K35"/>
    <mergeCell ref="N35:P35"/>
    <mergeCell ref="Q35:R35"/>
    <mergeCell ref="S35:T35"/>
    <mergeCell ref="V35:W35"/>
    <mergeCell ref="Y35:AB35"/>
    <mergeCell ref="AC35:AD35"/>
    <mergeCell ref="AE35:AF35"/>
    <mergeCell ref="B32:AF32"/>
    <mergeCell ref="C33:D33"/>
    <mergeCell ref="F33:G33"/>
    <mergeCell ref="H33:I33"/>
    <mergeCell ref="J33:K33"/>
    <mergeCell ref="N33:P33"/>
    <mergeCell ref="Q33:R33"/>
    <mergeCell ref="S33:T33"/>
    <mergeCell ref="V33:W33"/>
    <mergeCell ref="Y33:AB33"/>
    <mergeCell ref="AC33:AD33"/>
    <mergeCell ref="AE33:AF33"/>
    <mergeCell ref="AC36:AD36"/>
    <mergeCell ref="AE36:AF36"/>
    <mergeCell ref="C37:D37"/>
    <mergeCell ref="F37:G37"/>
    <mergeCell ref="H37:I37"/>
    <mergeCell ref="J37:K37"/>
    <mergeCell ref="N37:P37"/>
    <mergeCell ref="Q37:R37"/>
    <mergeCell ref="S37:T37"/>
    <mergeCell ref="V37:W37"/>
    <mergeCell ref="Y37:AB37"/>
    <mergeCell ref="AC37:AD37"/>
    <mergeCell ref="AE37:AF37"/>
    <mergeCell ref="C36:D36"/>
    <mergeCell ref="F36:G36"/>
    <mergeCell ref="H36:I36"/>
    <mergeCell ref="J36:K36"/>
    <mergeCell ref="N36:P36"/>
    <mergeCell ref="Q36:R36"/>
    <mergeCell ref="S36:T36"/>
    <mergeCell ref="V36:W36"/>
    <mergeCell ref="Y36:AB36"/>
    <mergeCell ref="C45:AF45"/>
    <mergeCell ref="C46:Q46"/>
    <mergeCell ref="R46:AF46"/>
    <mergeCell ref="C47:H47"/>
    <mergeCell ref="I47:Y47"/>
    <mergeCell ref="Z47:AF47"/>
    <mergeCell ref="C48:AF48"/>
    <mergeCell ref="C49:Q49"/>
    <mergeCell ref="R49:AF49"/>
    <mergeCell ref="B38:AF38"/>
    <mergeCell ref="C39:H39"/>
    <mergeCell ref="I39:Q39"/>
    <mergeCell ref="R39:Y39"/>
    <mergeCell ref="Z39:AF39"/>
    <mergeCell ref="C40:H40"/>
    <mergeCell ref="I40:Y40"/>
    <mergeCell ref="Z40:AF40"/>
    <mergeCell ref="C41:H41"/>
    <mergeCell ref="I41:Y41"/>
    <mergeCell ref="Z41:AF41"/>
    <mergeCell ref="C42:AF42"/>
    <mergeCell ref="C43:Q43"/>
    <mergeCell ref="R43:AF43"/>
    <mergeCell ref="C44:H44"/>
    <mergeCell ref="I44:Y44"/>
    <mergeCell ref="Z44:AF44"/>
    <mergeCell ref="C53:AF53"/>
    <mergeCell ref="C54:Q54"/>
    <mergeCell ref="R54:AF54"/>
    <mergeCell ref="C55:H55"/>
    <mergeCell ref="I55:Y55"/>
    <mergeCell ref="Z55:AF55"/>
    <mergeCell ref="C56:H56"/>
    <mergeCell ref="I56:Y56"/>
    <mergeCell ref="Z56:AF56"/>
    <mergeCell ref="C50:H50"/>
    <mergeCell ref="I50:Y50"/>
    <mergeCell ref="Z50:AF50"/>
    <mergeCell ref="C51:H51"/>
    <mergeCell ref="I51:Y51"/>
    <mergeCell ref="Z51:AF51"/>
    <mergeCell ref="C52:H52"/>
    <mergeCell ref="I52:Y52"/>
    <mergeCell ref="Z52:AF52"/>
    <mergeCell ref="C61:H61"/>
    <mergeCell ref="I61:Y61"/>
    <mergeCell ref="Z61:AF61"/>
    <mergeCell ref="C62:H62"/>
    <mergeCell ref="I62:Y62"/>
    <mergeCell ref="Z62:AF62"/>
    <mergeCell ref="C63:H63"/>
    <mergeCell ref="I63:Y63"/>
    <mergeCell ref="Z63:AF63"/>
    <mergeCell ref="C57:AF57"/>
    <mergeCell ref="C58:Q58"/>
    <mergeCell ref="R58:AF58"/>
    <mergeCell ref="C59:H59"/>
    <mergeCell ref="I59:Y59"/>
    <mergeCell ref="Z59:AF59"/>
    <mergeCell ref="C60:H60"/>
    <mergeCell ref="I60:Y60"/>
    <mergeCell ref="Z60:AF60"/>
    <mergeCell ref="C68:AF68"/>
    <mergeCell ref="C69:Q69"/>
    <mergeCell ref="R69:AF69"/>
    <mergeCell ref="C70:H70"/>
    <mergeCell ref="I70:Y70"/>
    <mergeCell ref="Z70:AF70"/>
    <mergeCell ref="C71:H71"/>
    <mergeCell ref="I71:Y71"/>
    <mergeCell ref="Z71:AF71"/>
    <mergeCell ref="C64:AF64"/>
    <mergeCell ref="C65:Q65"/>
    <mergeCell ref="R65:AF65"/>
    <mergeCell ref="C66:H66"/>
    <mergeCell ref="I66:Y66"/>
    <mergeCell ref="Z66:AF66"/>
    <mergeCell ref="C67:H67"/>
    <mergeCell ref="I67:Y67"/>
    <mergeCell ref="Z67:AF67"/>
    <mergeCell ref="B76:AF76"/>
    <mergeCell ref="B77:C77"/>
    <mergeCell ref="D77:AC77"/>
    <mergeCell ref="AD77:AF77"/>
    <mergeCell ref="B78:C79"/>
    <mergeCell ref="D78:AF78"/>
    <mergeCell ref="D79:F79"/>
    <mergeCell ref="G79:J79"/>
    <mergeCell ref="K79:N79"/>
    <mergeCell ref="O79:S79"/>
    <mergeCell ref="T79:V79"/>
    <mergeCell ref="W79:AA79"/>
    <mergeCell ref="AB79:AC79"/>
    <mergeCell ref="AD79:AF79"/>
    <mergeCell ref="C72:AF72"/>
    <mergeCell ref="C73:Q73"/>
    <mergeCell ref="R73:AF73"/>
    <mergeCell ref="C74:H74"/>
    <mergeCell ref="I74:Y74"/>
    <mergeCell ref="Z74:AF74"/>
    <mergeCell ref="C75:H75"/>
    <mergeCell ref="I75:Q75"/>
    <mergeCell ref="R75:Y75"/>
    <mergeCell ref="Z75:AF75"/>
    <mergeCell ref="B81:C81"/>
    <mergeCell ref="D81:F81"/>
    <mergeCell ref="G81:J81"/>
    <mergeCell ref="K81:N81"/>
    <mergeCell ref="O81:S81"/>
    <mergeCell ref="T81:V81"/>
    <mergeCell ref="W81:AA81"/>
    <mergeCell ref="AB81:AC81"/>
    <mergeCell ref="AD81:AF81"/>
    <mergeCell ref="B80:C80"/>
    <mergeCell ref="D80:F80"/>
    <mergeCell ref="G80:J80"/>
    <mergeCell ref="K80:N80"/>
    <mergeCell ref="O80:S80"/>
    <mergeCell ref="T80:V80"/>
    <mergeCell ref="W80:AA80"/>
    <mergeCell ref="AB80:AC80"/>
    <mergeCell ref="AD80:AF80"/>
    <mergeCell ref="B83:C83"/>
    <mergeCell ref="D83:F83"/>
    <mergeCell ref="G83:J83"/>
    <mergeCell ref="K83:N83"/>
    <mergeCell ref="O83:S83"/>
    <mergeCell ref="T83:V83"/>
    <mergeCell ref="W83:AA83"/>
    <mergeCell ref="AB83:AC83"/>
    <mergeCell ref="AD83:AF83"/>
    <mergeCell ref="B82:C82"/>
    <mergeCell ref="D82:F82"/>
    <mergeCell ref="G82:J82"/>
    <mergeCell ref="K82:N82"/>
    <mergeCell ref="O82:S82"/>
    <mergeCell ref="T82:V82"/>
    <mergeCell ref="W82:AA82"/>
    <mergeCell ref="AB82:AC82"/>
    <mergeCell ref="AD82:AF82"/>
    <mergeCell ref="B85:C85"/>
    <mergeCell ref="D85:F85"/>
    <mergeCell ref="G85:J85"/>
    <mergeCell ref="K85:N85"/>
    <mergeCell ref="O85:S85"/>
    <mergeCell ref="T85:V85"/>
    <mergeCell ref="W85:AA85"/>
    <mergeCell ref="AB85:AC85"/>
    <mergeCell ref="AD85:AF85"/>
    <mergeCell ref="B84:C84"/>
    <mergeCell ref="D84:F84"/>
    <mergeCell ref="G84:J84"/>
    <mergeCell ref="K84:N84"/>
    <mergeCell ref="O84:S84"/>
    <mergeCell ref="T84:V84"/>
    <mergeCell ref="W84:AA84"/>
    <mergeCell ref="AB84:AC84"/>
    <mergeCell ref="AD84:AF84"/>
    <mergeCell ref="B87:C87"/>
    <mergeCell ref="D87:F87"/>
    <mergeCell ref="G87:J87"/>
    <mergeCell ref="K87:N87"/>
    <mergeCell ref="O87:S87"/>
    <mergeCell ref="T87:V87"/>
    <mergeCell ref="W87:AA87"/>
    <mergeCell ref="AB87:AC87"/>
    <mergeCell ref="AD87:AF87"/>
    <mergeCell ref="B86:C86"/>
    <mergeCell ref="D86:F86"/>
    <mergeCell ref="G86:J86"/>
    <mergeCell ref="K86:N86"/>
    <mergeCell ref="O86:S86"/>
    <mergeCell ref="T86:V86"/>
    <mergeCell ref="W86:AA86"/>
    <mergeCell ref="AB86:AC86"/>
    <mergeCell ref="AD86:AF86"/>
    <mergeCell ref="B89:C89"/>
    <mergeCell ref="D89:F89"/>
    <mergeCell ref="G89:J89"/>
    <mergeCell ref="K89:N89"/>
    <mergeCell ref="O89:S89"/>
    <mergeCell ref="T89:V89"/>
    <mergeCell ref="W89:AA89"/>
    <mergeCell ref="AB89:AC89"/>
    <mergeCell ref="AD89:AF89"/>
    <mergeCell ref="B88:C88"/>
    <mergeCell ref="D88:F88"/>
    <mergeCell ref="G88:J88"/>
    <mergeCell ref="K88:N88"/>
    <mergeCell ref="O88:S88"/>
    <mergeCell ref="T88:V88"/>
    <mergeCell ref="W88:AA88"/>
    <mergeCell ref="AB88:AC88"/>
    <mergeCell ref="AD88:AF88"/>
    <mergeCell ref="B100:C100"/>
    <mergeCell ref="D100:F100"/>
    <mergeCell ref="G100:J100"/>
    <mergeCell ref="K100:N100"/>
    <mergeCell ref="O100:S100"/>
    <mergeCell ref="T100:V100"/>
    <mergeCell ref="W100:AA100"/>
    <mergeCell ref="AB100:AC100"/>
    <mergeCell ref="AD100:AF100"/>
    <mergeCell ref="B90:C90"/>
    <mergeCell ref="D90:F90"/>
    <mergeCell ref="G90:J90"/>
    <mergeCell ref="K90:N90"/>
    <mergeCell ref="O90:S90"/>
    <mergeCell ref="T90:V90"/>
    <mergeCell ref="W90:AA90"/>
    <mergeCell ref="AB90:AC90"/>
    <mergeCell ref="AD90:AF90"/>
    <mergeCell ref="B91:C91"/>
    <mergeCell ref="D91:F91"/>
    <mergeCell ref="G91:J91"/>
    <mergeCell ref="K91:N91"/>
    <mergeCell ref="O91:S91"/>
    <mergeCell ref="T91:V91"/>
    <mergeCell ref="W91:AA91"/>
    <mergeCell ref="AB91:AC91"/>
    <mergeCell ref="AD91:AF91"/>
    <mergeCell ref="B93:C93"/>
    <mergeCell ref="D93:F93"/>
    <mergeCell ref="G93:J93"/>
    <mergeCell ref="K93:N93"/>
    <mergeCell ref="O93:S93"/>
    <mergeCell ref="B102:C102"/>
    <mergeCell ref="D102:F102"/>
    <mergeCell ref="G102:J102"/>
    <mergeCell ref="K102:N102"/>
    <mergeCell ref="O102:S102"/>
    <mergeCell ref="T102:V102"/>
    <mergeCell ref="W102:AA102"/>
    <mergeCell ref="AB102:AC102"/>
    <mergeCell ref="AD102:AF102"/>
    <mergeCell ref="B101:C101"/>
    <mergeCell ref="D101:F101"/>
    <mergeCell ref="G101:J101"/>
    <mergeCell ref="K101:N101"/>
    <mergeCell ref="O101:S101"/>
    <mergeCell ref="T101:V101"/>
    <mergeCell ref="W101:AA101"/>
    <mergeCell ref="AB101:AC101"/>
    <mergeCell ref="AD101:AF101"/>
    <mergeCell ref="B104:C104"/>
    <mergeCell ref="D104:F104"/>
    <mergeCell ref="G104:J104"/>
    <mergeCell ref="K104:N104"/>
    <mergeCell ref="O104:S104"/>
    <mergeCell ref="T104:V104"/>
    <mergeCell ref="W104:AA104"/>
    <mergeCell ref="AB104:AC104"/>
    <mergeCell ref="AD104:AF104"/>
    <mergeCell ref="B103:C103"/>
    <mergeCell ref="D103:F103"/>
    <mergeCell ref="G103:J103"/>
    <mergeCell ref="K103:N103"/>
    <mergeCell ref="O103:S103"/>
    <mergeCell ref="T103:V103"/>
    <mergeCell ref="W103:AA103"/>
    <mergeCell ref="AB103:AC103"/>
    <mergeCell ref="AD103:AF103"/>
    <mergeCell ref="B106:C106"/>
    <mergeCell ref="D106:F106"/>
    <mergeCell ref="G106:J106"/>
    <mergeCell ref="K106:N106"/>
    <mergeCell ref="O106:S106"/>
    <mergeCell ref="T106:V106"/>
    <mergeCell ref="W106:AA106"/>
    <mergeCell ref="AB106:AC106"/>
    <mergeCell ref="AD106:AF106"/>
    <mergeCell ref="B105:C105"/>
    <mergeCell ref="D105:F105"/>
    <mergeCell ref="G105:J105"/>
    <mergeCell ref="K105:N105"/>
    <mergeCell ref="O105:S105"/>
    <mergeCell ref="T105:V105"/>
    <mergeCell ref="W105:AA105"/>
    <mergeCell ref="AB105:AC105"/>
    <mergeCell ref="AD105:AF105"/>
    <mergeCell ref="B108:C108"/>
    <mergeCell ref="D108:F108"/>
    <mergeCell ref="G108:J108"/>
    <mergeCell ref="K108:N108"/>
    <mergeCell ref="O108:S108"/>
    <mergeCell ref="T108:V108"/>
    <mergeCell ref="W108:AA108"/>
    <mergeCell ref="AB108:AC108"/>
    <mergeCell ref="AD108:AF108"/>
    <mergeCell ref="B107:C107"/>
    <mergeCell ref="D107:F107"/>
    <mergeCell ref="G107:J107"/>
    <mergeCell ref="K107:N107"/>
    <mergeCell ref="O107:S107"/>
    <mergeCell ref="T107:V107"/>
    <mergeCell ref="W107:AA107"/>
    <mergeCell ref="AB107:AC107"/>
    <mergeCell ref="AD107:AF107"/>
    <mergeCell ref="B110:C110"/>
    <mergeCell ref="D110:F110"/>
    <mergeCell ref="G110:J110"/>
    <mergeCell ref="K110:N110"/>
    <mergeCell ref="O110:S110"/>
    <mergeCell ref="T110:V110"/>
    <mergeCell ref="W110:AA110"/>
    <mergeCell ref="AB110:AC110"/>
    <mergeCell ref="AD110:AF110"/>
    <mergeCell ref="B109:C109"/>
    <mergeCell ref="D109:F109"/>
    <mergeCell ref="G109:J109"/>
    <mergeCell ref="K109:N109"/>
    <mergeCell ref="O109:S109"/>
    <mergeCell ref="T109:V109"/>
    <mergeCell ref="W109:AA109"/>
    <mergeCell ref="AB109:AC109"/>
    <mergeCell ref="AD109:AF109"/>
    <mergeCell ref="B112:C112"/>
    <mergeCell ref="D112:F112"/>
    <mergeCell ref="G112:J112"/>
    <mergeCell ref="K112:N112"/>
    <mergeCell ref="O112:S112"/>
    <mergeCell ref="T112:V112"/>
    <mergeCell ref="W112:AA112"/>
    <mergeCell ref="AB112:AC112"/>
    <mergeCell ref="AD112:AF112"/>
    <mergeCell ref="B111:C111"/>
    <mergeCell ref="D111:F111"/>
    <mergeCell ref="G111:J111"/>
    <mergeCell ref="K111:N111"/>
    <mergeCell ref="O111:S111"/>
    <mergeCell ref="T111:V111"/>
    <mergeCell ref="W111:AA111"/>
    <mergeCell ref="AB111:AC111"/>
    <mergeCell ref="AD111:AF111"/>
    <mergeCell ref="B114:C114"/>
    <mergeCell ref="D114:F114"/>
    <mergeCell ref="G114:J114"/>
    <mergeCell ref="K114:N114"/>
    <mergeCell ref="O114:S114"/>
    <mergeCell ref="T114:V114"/>
    <mergeCell ref="W114:AA114"/>
    <mergeCell ref="AB114:AC114"/>
    <mergeCell ref="AD114:AF114"/>
    <mergeCell ref="B113:C113"/>
    <mergeCell ref="D113:F113"/>
    <mergeCell ref="G113:J113"/>
    <mergeCell ref="K113:N113"/>
    <mergeCell ref="O113:S113"/>
    <mergeCell ref="T113:V113"/>
    <mergeCell ref="W113:AA113"/>
    <mergeCell ref="AB113:AC113"/>
    <mergeCell ref="AD113:AF113"/>
    <mergeCell ref="B116:C116"/>
    <mergeCell ref="D116:F116"/>
    <mergeCell ref="G116:J116"/>
    <mergeCell ref="K116:N116"/>
    <mergeCell ref="O116:S116"/>
    <mergeCell ref="T116:V116"/>
    <mergeCell ref="W116:AA116"/>
    <mergeCell ref="AB116:AC116"/>
    <mergeCell ref="AD116:AF116"/>
    <mergeCell ref="B115:C115"/>
    <mergeCell ref="D115:F115"/>
    <mergeCell ref="G115:J115"/>
    <mergeCell ref="K115:N115"/>
    <mergeCell ref="O115:S115"/>
    <mergeCell ref="T115:V115"/>
    <mergeCell ref="W115:AA115"/>
    <mergeCell ref="AB115:AC115"/>
    <mergeCell ref="AD115:AF115"/>
    <mergeCell ref="B118:C118"/>
    <mergeCell ref="D118:F118"/>
    <mergeCell ref="G118:J118"/>
    <mergeCell ref="K118:N118"/>
    <mergeCell ref="O118:S118"/>
    <mergeCell ref="T118:V118"/>
    <mergeCell ref="W118:AA118"/>
    <mergeCell ref="AB118:AC118"/>
    <mergeCell ref="AD118:AF118"/>
    <mergeCell ref="B117:C117"/>
    <mergeCell ref="D117:F117"/>
    <mergeCell ref="G117:J117"/>
    <mergeCell ref="K117:N117"/>
    <mergeCell ref="O117:S117"/>
    <mergeCell ref="T117:V117"/>
    <mergeCell ref="W117:AA117"/>
    <mergeCell ref="AB117:AC117"/>
    <mergeCell ref="AD117:AF117"/>
    <mergeCell ref="B120:C120"/>
    <mergeCell ref="D120:F120"/>
    <mergeCell ref="G120:J120"/>
    <mergeCell ref="K120:N120"/>
    <mergeCell ref="O120:S120"/>
    <mergeCell ref="T120:V120"/>
    <mergeCell ref="W120:AA120"/>
    <mergeCell ref="AB120:AC120"/>
    <mergeCell ref="AD120:AF120"/>
    <mergeCell ref="B119:C119"/>
    <mergeCell ref="D119:F119"/>
    <mergeCell ref="G119:J119"/>
    <mergeCell ref="K119:N119"/>
    <mergeCell ref="O119:S119"/>
    <mergeCell ref="T119:V119"/>
    <mergeCell ref="W119:AA119"/>
    <mergeCell ref="AB119:AC119"/>
    <mergeCell ref="AD119:AF119"/>
    <mergeCell ref="B122:C122"/>
    <mergeCell ref="D122:F122"/>
    <mergeCell ref="G122:J122"/>
    <mergeCell ref="K122:N122"/>
    <mergeCell ref="O122:S122"/>
    <mergeCell ref="T122:V122"/>
    <mergeCell ref="W122:AA122"/>
    <mergeCell ref="AB122:AC122"/>
    <mergeCell ref="AD122:AF122"/>
    <mergeCell ref="B121:C121"/>
    <mergeCell ref="D121:F121"/>
    <mergeCell ref="G121:J121"/>
    <mergeCell ref="K121:N121"/>
    <mergeCell ref="O121:S121"/>
    <mergeCell ref="T121:V121"/>
    <mergeCell ref="W121:AA121"/>
    <mergeCell ref="AB121:AC121"/>
    <mergeCell ref="AD121:AF121"/>
    <mergeCell ref="B124:C124"/>
    <mergeCell ref="D124:F124"/>
    <mergeCell ref="G124:J124"/>
    <mergeCell ref="K124:N124"/>
    <mergeCell ref="O124:S124"/>
    <mergeCell ref="T124:V124"/>
    <mergeCell ref="W124:AA124"/>
    <mergeCell ref="AB124:AC124"/>
    <mergeCell ref="AD124:AF124"/>
    <mergeCell ref="B123:C123"/>
    <mergeCell ref="D123:F123"/>
    <mergeCell ref="G123:J123"/>
    <mergeCell ref="K123:N123"/>
    <mergeCell ref="O123:S123"/>
    <mergeCell ref="T123:V123"/>
    <mergeCell ref="W123:AA123"/>
    <mergeCell ref="AB123:AC123"/>
    <mergeCell ref="AD123:AF123"/>
    <mergeCell ref="B126:C126"/>
    <mergeCell ref="D126:F126"/>
    <mergeCell ref="G126:J126"/>
    <mergeCell ref="K126:N126"/>
    <mergeCell ref="O126:S126"/>
    <mergeCell ref="T126:V126"/>
    <mergeCell ref="W126:AA126"/>
    <mergeCell ref="AB126:AC126"/>
    <mergeCell ref="AD126:AF126"/>
    <mergeCell ref="B125:C125"/>
    <mergeCell ref="D125:F125"/>
    <mergeCell ref="G125:J125"/>
    <mergeCell ref="K125:N125"/>
    <mergeCell ref="O125:S125"/>
    <mergeCell ref="T125:V125"/>
    <mergeCell ref="W125:AA125"/>
    <mergeCell ref="AB125:AC125"/>
    <mergeCell ref="AD125:AF125"/>
    <mergeCell ref="B128:C128"/>
    <mergeCell ref="D128:F128"/>
    <mergeCell ref="G128:J128"/>
    <mergeCell ref="K128:N128"/>
    <mergeCell ref="O128:S128"/>
    <mergeCell ref="T128:V128"/>
    <mergeCell ref="W128:AA128"/>
    <mergeCell ref="AB128:AC128"/>
    <mergeCell ref="AD128:AF128"/>
    <mergeCell ref="B127:C127"/>
    <mergeCell ref="D127:F127"/>
    <mergeCell ref="G127:J127"/>
    <mergeCell ref="K127:N127"/>
    <mergeCell ref="O127:S127"/>
    <mergeCell ref="T127:V127"/>
    <mergeCell ref="W127:AA127"/>
    <mergeCell ref="AB127:AC127"/>
    <mergeCell ref="AD127:AF127"/>
    <mergeCell ref="B130:C130"/>
    <mergeCell ref="D130:F130"/>
    <mergeCell ref="G130:J130"/>
    <mergeCell ref="K130:N130"/>
    <mergeCell ref="O130:S130"/>
    <mergeCell ref="T130:V130"/>
    <mergeCell ref="W130:AA130"/>
    <mergeCell ref="AB130:AC130"/>
    <mergeCell ref="AD130:AF130"/>
    <mergeCell ref="B129:C129"/>
    <mergeCell ref="D129:F129"/>
    <mergeCell ref="G129:J129"/>
    <mergeCell ref="K129:N129"/>
    <mergeCell ref="O129:S129"/>
    <mergeCell ref="T129:V129"/>
    <mergeCell ref="W129:AA129"/>
    <mergeCell ref="AB129:AC129"/>
    <mergeCell ref="AD129:AF129"/>
    <mergeCell ref="B132:C132"/>
    <mergeCell ref="D132:F132"/>
    <mergeCell ref="G132:J132"/>
    <mergeCell ref="K132:N132"/>
    <mergeCell ref="O132:S132"/>
    <mergeCell ref="T132:V132"/>
    <mergeCell ref="W132:AA132"/>
    <mergeCell ref="AB132:AC132"/>
    <mergeCell ref="AD132:AF132"/>
    <mergeCell ref="B131:C131"/>
    <mergeCell ref="D131:F131"/>
    <mergeCell ref="G131:J131"/>
    <mergeCell ref="K131:N131"/>
    <mergeCell ref="O131:S131"/>
    <mergeCell ref="T131:V131"/>
    <mergeCell ref="W131:AA131"/>
    <mergeCell ref="AB131:AC131"/>
    <mergeCell ref="AD131:AF131"/>
    <mergeCell ref="B134:C134"/>
    <mergeCell ref="D134:F134"/>
    <mergeCell ref="G134:J134"/>
    <mergeCell ref="K134:N134"/>
    <mergeCell ref="O134:S134"/>
    <mergeCell ref="T134:V134"/>
    <mergeCell ref="W134:AA134"/>
    <mergeCell ref="AB134:AC134"/>
    <mergeCell ref="AD134:AF134"/>
    <mergeCell ref="B133:C133"/>
    <mergeCell ref="D133:F133"/>
    <mergeCell ref="G133:J133"/>
    <mergeCell ref="K133:N133"/>
    <mergeCell ref="O133:S133"/>
    <mergeCell ref="T133:V133"/>
    <mergeCell ref="W133:AA133"/>
    <mergeCell ref="AB133:AC133"/>
    <mergeCell ref="AD133:AF133"/>
    <mergeCell ref="B136:C136"/>
    <mergeCell ref="D136:F136"/>
    <mergeCell ref="G136:J136"/>
    <mergeCell ref="K136:N136"/>
    <mergeCell ref="O136:S136"/>
    <mergeCell ref="T136:V136"/>
    <mergeCell ref="W136:AA136"/>
    <mergeCell ref="AB136:AC136"/>
    <mergeCell ref="AD136:AF136"/>
    <mergeCell ref="B135:C135"/>
    <mergeCell ref="D135:F135"/>
    <mergeCell ref="G135:J135"/>
    <mergeCell ref="K135:N135"/>
    <mergeCell ref="O135:S135"/>
    <mergeCell ref="T135:V135"/>
    <mergeCell ref="W135:AA135"/>
    <mergeCell ref="AB135:AC135"/>
    <mergeCell ref="AD135:AF135"/>
    <mergeCell ref="B138:C138"/>
    <mergeCell ref="D138:F138"/>
    <mergeCell ref="G138:J138"/>
    <mergeCell ref="K138:N138"/>
    <mergeCell ref="O138:S138"/>
    <mergeCell ref="T138:V138"/>
    <mergeCell ref="W138:AA138"/>
    <mergeCell ref="AB138:AC138"/>
    <mergeCell ref="AD138:AF138"/>
    <mergeCell ref="B137:C137"/>
    <mergeCell ref="D137:F137"/>
    <mergeCell ref="G137:J137"/>
    <mergeCell ref="K137:N137"/>
    <mergeCell ref="O137:S137"/>
    <mergeCell ref="T137:V137"/>
    <mergeCell ref="W137:AA137"/>
    <mergeCell ref="AB137:AC137"/>
    <mergeCell ref="AD137:AF137"/>
    <mergeCell ref="B140:C140"/>
    <mergeCell ref="D140:F140"/>
    <mergeCell ref="G140:J140"/>
    <mergeCell ref="K140:N140"/>
    <mergeCell ref="O140:S140"/>
    <mergeCell ref="T140:V140"/>
    <mergeCell ref="W140:AA140"/>
    <mergeCell ref="AB140:AC140"/>
    <mergeCell ref="AD140:AF140"/>
    <mergeCell ref="B139:C139"/>
    <mergeCell ref="D139:F139"/>
    <mergeCell ref="G139:J139"/>
    <mergeCell ref="K139:N139"/>
    <mergeCell ref="O139:S139"/>
    <mergeCell ref="T139:V139"/>
    <mergeCell ref="W139:AA139"/>
    <mergeCell ref="AB139:AC139"/>
    <mergeCell ref="AD139:AF139"/>
    <mergeCell ref="B142:C142"/>
    <mergeCell ref="D142:F142"/>
    <mergeCell ref="G142:J142"/>
    <mergeCell ref="K142:N142"/>
    <mergeCell ref="O142:S142"/>
    <mergeCell ref="T142:V142"/>
    <mergeCell ref="W142:AA142"/>
    <mergeCell ref="AB142:AC142"/>
    <mergeCell ref="AD142:AF142"/>
    <mergeCell ref="B141:C141"/>
    <mergeCell ref="D141:F141"/>
    <mergeCell ref="G141:J141"/>
    <mergeCell ref="K141:N141"/>
    <mergeCell ref="O141:S141"/>
    <mergeCell ref="T141:V141"/>
    <mergeCell ref="W141:AA141"/>
    <mergeCell ref="AB141:AC141"/>
    <mergeCell ref="AD141:AF141"/>
    <mergeCell ref="B144:C144"/>
    <mergeCell ref="D144:F144"/>
    <mergeCell ref="G144:J144"/>
    <mergeCell ref="K144:N144"/>
    <mergeCell ref="O144:S144"/>
    <mergeCell ref="T144:V144"/>
    <mergeCell ref="W144:AA144"/>
    <mergeCell ref="AB144:AC144"/>
    <mergeCell ref="AD144:AF144"/>
    <mergeCell ref="B143:C143"/>
    <mergeCell ref="D143:F143"/>
    <mergeCell ref="G143:J143"/>
    <mergeCell ref="K143:N143"/>
    <mergeCell ref="O143:S143"/>
    <mergeCell ref="T143:V143"/>
    <mergeCell ref="W143:AA143"/>
    <mergeCell ref="AB143:AC143"/>
    <mergeCell ref="AD143:AF143"/>
    <mergeCell ref="B146:C146"/>
    <mergeCell ref="D146:F146"/>
    <mergeCell ref="G146:J146"/>
    <mergeCell ref="K146:N146"/>
    <mergeCell ref="O146:S146"/>
    <mergeCell ref="T146:V146"/>
    <mergeCell ref="W146:AA146"/>
    <mergeCell ref="AB146:AC146"/>
    <mergeCell ref="AD146:AF146"/>
    <mergeCell ref="B145:C145"/>
    <mergeCell ref="D145:F145"/>
    <mergeCell ref="G145:J145"/>
    <mergeCell ref="K145:N145"/>
    <mergeCell ref="O145:S145"/>
    <mergeCell ref="T145:V145"/>
    <mergeCell ref="W145:AA145"/>
    <mergeCell ref="AB145:AC145"/>
    <mergeCell ref="AD145:AF145"/>
    <mergeCell ref="B148:C148"/>
    <mergeCell ref="D148:F148"/>
    <mergeCell ref="G148:J148"/>
    <mergeCell ref="K148:N148"/>
    <mergeCell ref="O148:S148"/>
    <mergeCell ref="T148:V148"/>
    <mergeCell ref="W148:AA148"/>
    <mergeCell ref="AB148:AC148"/>
    <mergeCell ref="AD148:AF148"/>
    <mergeCell ref="B147:C147"/>
    <mergeCell ref="D147:F147"/>
    <mergeCell ref="G147:J147"/>
    <mergeCell ref="K147:N147"/>
    <mergeCell ref="O147:S147"/>
    <mergeCell ref="T147:V147"/>
    <mergeCell ref="W147:AA147"/>
    <mergeCell ref="AB147:AC147"/>
    <mergeCell ref="AD147:AF147"/>
    <mergeCell ref="B150:C150"/>
    <mergeCell ref="D150:F150"/>
    <mergeCell ref="G150:J150"/>
    <mergeCell ref="K150:N150"/>
    <mergeCell ref="O150:S150"/>
    <mergeCell ref="T150:V150"/>
    <mergeCell ref="W150:AA150"/>
    <mergeCell ref="AB150:AC150"/>
    <mergeCell ref="AD150:AF150"/>
    <mergeCell ref="B149:C149"/>
    <mergeCell ref="D149:F149"/>
    <mergeCell ref="G149:J149"/>
    <mergeCell ref="K149:N149"/>
    <mergeCell ref="O149:S149"/>
    <mergeCell ref="T149:V149"/>
    <mergeCell ref="W149:AA149"/>
    <mergeCell ref="AB149:AC149"/>
    <mergeCell ref="AD149:AF149"/>
    <mergeCell ref="B152:C152"/>
    <mergeCell ref="D152:F152"/>
    <mergeCell ref="G152:J152"/>
    <mergeCell ref="K152:N152"/>
    <mergeCell ref="O152:S152"/>
    <mergeCell ref="T152:V152"/>
    <mergeCell ref="W152:AA152"/>
    <mergeCell ref="AB152:AC152"/>
    <mergeCell ref="AD152:AF152"/>
    <mergeCell ref="B151:C151"/>
    <mergeCell ref="D151:F151"/>
    <mergeCell ref="G151:J151"/>
    <mergeCell ref="K151:N151"/>
    <mergeCell ref="O151:S151"/>
    <mergeCell ref="T151:V151"/>
    <mergeCell ref="W151:AA151"/>
    <mergeCell ref="AB151:AC151"/>
    <mergeCell ref="AD151:AF151"/>
    <mergeCell ref="B154:C154"/>
    <mergeCell ref="D154:F154"/>
    <mergeCell ref="G154:J154"/>
    <mergeCell ref="K154:N154"/>
    <mergeCell ref="O154:S154"/>
    <mergeCell ref="T154:V154"/>
    <mergeCell ref="W154:AA154"/>
    <mergeCell ref="AB154:AC154"/>
    <mergeCell ref="AD154:AF154"/>
    <mergeCell ref="B153:C153"/>
    <mergeCell ref="D153:F153"/>
    <mergeCell ref="G153:J153"/>
    <mergeCell ref="K153:N153"/>
    <mergeCell ref="O153:S153"/>
    <mergeCell ref="T153:V153"/>
    <mergeCell ref="W153:AA153"/>
    <mergeCell ref="AB153:AC153"/>
    <mergeCell ref="AD153:AF153"/>
    <mergeCell ref="B156:C156"/>
    <mergeCell ref="D156:F156"/>
    <mergeCell ref="G156:J156"/>
    <mergeCell ref="K156:N156"/>
    <mergeCell ref="O156:S156"/>
    <mergeCell ref="T156:V156"/>
    <mergeCell ref="W156:AA156"/>
    <mergeCell ref="AB156:AC156"/>
    <mergeCell ref="AD156:AF156"/>
    <mergeCell ref="B155:C155"/>
    <mergeCell ref="D155:F155"/>
    <mergeCell ref="G155:J155"/>
    <mergeCell ref="K155:N155"/>
    <mergeCell ref="O155:S155"/>
    <mergeCell ref="T155:V155"/>
    <mergeCell ref="W155:AA155"/>
    <mergeCell ref="AB155:AC155"/>
    <mergeCell ref="AD155:AF155"/>
    <mergeCell ref="B158:C158"/>
    <mergeCell ref="D158:F158"/>
    <mergeCell ref="G158:J158"/>
    <mergeCell ref="K158:N158"/>
    <mergeCell ref="O158:S158"/>
    <mergeCell ref="T158:V158"/>
    <mergeCell ref="W158:AA158"/>
    <mergeCell ref="AB158:AC158"/>
    <mergeCell ref="AD158:AF158"/>
    <mergeCell ref="B157:C157"/>
    <mergeCell ref="D157:F157"/>
    <mergeCell ref="G157:J157"/>
    <mergeCell ref="K157:N157"/>
    <mergeCell ref="O157:S157"/>
    <mergeCell ref="T157:V157"/>
    <mergeCell ref="W157:AA157"/>
    <mergeCell ref="AB157:AC157"/>
    <mergeCell ref="AD157:AF157"/>
    <mergeCell ref="B160:C160"/>
    <mergeCell ref="D160:F160"/>
    <mergeCell ref="G160:J160"/>
    <mergeCell ref="K160:N160"/>
    <mergeCell ref="O160:S160"/>
    <mergeCell ref="T160:V160"/>
    <mergeCell ref="W160:AA160"/>
    <mergeCell ref="AB160:AC160"/>
    <mergeCell ref="AD160:AF160"/>
    <mergeCell ref="B159:C159"/>
    <mergeCell ref="D159:F159"/>
    <mergeCell ref="G159:J159"/>
    <mergeCell ref="K159:N159"/>
    <mergeCell ref="O159:S159"/>
    <mergeCell ref="T159:V159"/>
    <mergeCell ref="W159:AA159"/>
    <mergeCell ref="AB159:AC159"/>
    <mergeCell ref="AD159:AF159"/>
    <mergeCell ref="B163:C163"/>
    <mergeCell ref="D163:F163"/>
    <mergeCell ref="G163:J163"/>
    <mergeCell ref="B162:C162"/>
    <mergeCell ref="D162:F162"/>
    <mergeCell ref="G162:J162"/>
    <mergeCell ref="K162:N162"/>
    <mergeCell ref="O162:S162"/>
    <mergeCell ref="T162:V162"/>
    <mergeCell ref="W162:AA162"/>
    <mergeCell ref="AB162:AC162"/>
    <mergeCell ref="AD162:AF162"/>
    <mergeCell ref="B161:C161"/>
    <mergeCell ref="D161:F161"/>
    <mergeCell ref="G161:J161"/>
    <mergeCell ref="K161:N161"/>
    <mergeCell ref="O161:S161"/>
    <mergeCell ref="T161:V161"/>
    <mergeCell ref="W161:AA161"/>
    <mergeCell ref="AB161:AC161"/>
    <mergeCell ref="AD161:AF161"/>
    <mergeCell ref="T93:V93"/>
    <mergeCell ref="W93:AA93"/>
    <mergeCell ref="AB93:AC93"/>
    <mergeCell ref="AD93:AF93"/>
    <mergeCell ref="B92:C92"/>
    <mergeCell ref="D92:F92"/>
    <mergeCell ref="G92:J92"/>
    <mergeCell ref="K92:N92"/>
    <mergeCell ref="O92:S92"/>
    <mergeCell ref="T92:V92"/>
    <mergeCell ref="W92:AA92"/>
    <mergeCell ref="AB92:AC92"/>
    <mergeCell ref="AD92:AF92"/>
    <mergeCell ref="B95:C95"/>
    <mergeCell ref="D95:F95"/>
    <mergeCell ref="G95:J95"/>
    <mergeCell ref="K95:N95"/>
    <mergeCell ref="O95:S95"/>
    <mergeCell ref="T95:V95"/>
    <mergeCell ref="W95:AA95"/>
    <mergeCell ref="AB95:AC95"/>
    <mergeCell ref="AD95:AF95"/>
    <mergeCell ref="B94:C94"/>
    <mergeCell ref="D94:F94"/>
    <mergeCell ref="G94:J94"/>
    <mergeCell ref="K94:N94"/>
    <mergeCell ref="O94:S94"/>
    <mergeCell ref="T94:V94"/>
    <mergeCell ref="W94:AA94"/>
    <mergeCell ref="AB94:AC94"/>
    <mergeCell ref="AD94:AF94"/>
    <mergeCell ref="B97:C97"/>
    <mergeCell ref="D97:F97"/>
    <mergeCell ref="G97:J97"/>
    <mergeCell ref="K97:N97"/>
    <mergeCell ref="O97:S97"/>
    <mergeCell ref="T97:V97"/>
    <mergeCell ref="W97:AA97"/>
    <mergeCell ref="AB97:AC97"/>
    <mergeCell ref="AD97:AF97"/>
    <mergeCell ref="B96:C96"/>
    <mergeCell ref="D96:F96"/>
    <mergeCell ref="G96:J96"/>
    <mergeCell ref="K96:N96"/>
    <mergeCell ref="O96:S96"/>
    <mergeCell ref="T96:V96"/>
    <mergeCell ref="W96:AA96"/>
    <mergeCell ref="AB96:AC96"/>
    <mergeCell ref="AD96:AF96"/>
    <mergeCell ref="B99:C99"/>
    <mergeCell ref="D99:F99"/>
    <mergeCell ref="G99:J99"/>
    <mergeCell ref="K99:N99"/>
    <mergeCell ref="O99:S99"/>
    <mergeCell ref="T99:V99"/>
    <mergeCell ref="W99:AA99"/>
    <mergeCell ref="AB99:AC99"/>
    <mergeCell ref="AD99:AF99"/>
    <mergeCell ref="B98:C98"/>
    <mergeCell ref="D98:F98"/>
    <mergeCell ref="G98:J98"/>
    <mergeCell ref="K98:N98"/>
    <mergeCell ref="O98:S98"/>
    <mergeCell ref="T98:V98"/>
    <mergeCell ref="W98:AA98"/>
    <mergeCell ref="AB98:AC98"/>
    <mergeCell ref="AD98:AF98"/>
  </mergeCells>
  <pageMargins left="0.25" right="0.25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Александра Сидорова</cp:lastModifiedBy>
  <cp:lastPrinted>2025-10-06T12:27:43Z</cp:lastPrinted>
  <dcterms:created xsi:type="dcterms:W3CDTF">2025-06-20T11:49:51Z</dcterms:created>
  <dcterms:modified xsi:type="dcterms:W3CDTF">2025-10-27T10:30:19Z</dcterms:modified>
</cp:coreProperties>
</file>